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615" windowWidth="15480" windowHeight="11640"/>
  </bookViews>
  <sheets>
    <sheet name="без учета счетов бюджета" sheetId="2" r:id="rId1"/>
  </sheets>
  <definedNames>
    <definedName name="_xlnm._FilterDatabase" localSheetId="0" hidden="1">'без учета счетов бюджета'!$A$8:$AP$88</definedName>
    <definedName name="_xlnm.Print_Titles" localSheetId="0">'без учета счетов бюджета'!$8:$9</definedName>
  </definedNames>
  <calcPr calcId="124519"/>
</workbook>
</file>

<file path=xl/calcChain.xml><?xml version="1.0" encoding="utf-8"?>
<calcChain xmlns="http://schemas.openxmlformats.org/spreadsheetml/2006/main">
  <c r="AF65" i="2"/>
  <c r="AF70"/>
  <c r="AF80"/>
  <c r="AF53" s="1"/>
  <c r="AF46"/>
  <c r="AF45" s="1"/>
  <c r="AP45" s="1"/>
  <c r="AF40"/>
  <c r="AF30"/>
  <c r="AF25"/>
  <c r="AF11"/>
  <c r="AF14"/>
  <c r="AF10" s="1"/>
  <c r="AP10" s="1"/>
  <c r="AF19"/>
  <c r="AF22"/>
  <c r="AP84"/>
  <c r="AP83"/>
  <c r="AP82"/>
  <c r="AP81"/>
  <c r="AP80"/>
  <c r="AP79"/>
  <c r="AP78"/>
  <c r="AP77"/>
  <c r="AP76"/>
  <c r="AP75"/>
  <c r="AP74"/>
  <c r="AP73"/>
  <c r="AP72"/>
  <c r="AP71"/>
  <c r="AP70"/>
  <c r="AP69"/>
  <c r="AP68"/>
  <c r="AP67"/>
  <c r="AP66"/>
  <c r="AP65"/>
  <c r="AP64"/>
  <c r="AP63"/>
  <c r="AP62"/>
  <c r="AP61"/>
  <c r="AP60"/>
  <c r="AP59"/>
  <c r="AP58"/>
  <c r="AP57"/>
  <c r="AP56"/>
  <c r="AP55"/>
  <c r="AP54"/>
  <c r="AP52"/>
  <c r="AP51"/>
  <c r="AP50"/>
  <c r="AP49"/>
  <c r="AP48"/>
  <c r="AP47"/>
  <c r="AP46"/>
  <c r="AP44"/>
  <c r="AP43"/>
  <c r="AP42"/>
  <c r="AP41"/>
  <c r="AP40"/>
  <c r="AP39"/>
  <c r="AP38"/>
  <c r="AP37"/>
  <c r="AP36"/>
  <c r="AP35"/>
  <c r="AP34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11"/>
  <c r="AP53" l="1"/>
  <c r="AF85"/>
  <c r="AP85" s="1"/>
</calcChain>
</file>

<file path=xl/sharedStrings.xml><?xml version="1.0" encoding="utf-8"?>
<sst xmlns="http://schemas.openxmlformats.org/spreadsheetml/2006/main" count="500" uniqueCount="110">
  <si>
    <t/>
  </si>
  <si>
    <t>902</t>
  </si>
  <si>
    <t>0000</t>
  </si>
  <si>
    <t>0000000000</t>
  </si>
  <si>
    <t>000</t>
  </si>
  <si>
    <t>0100</t>
  </si>
  <si>
    <t>0104</t>
  </si>
  <si>
    <t>0113</t>
  </si>
  <si>
    <t>0700</t>
  </si>
  <si>
    <t>0703</t>
  </si>
  <si>
    <t>0707</t>
  </si>
  <si>
    <t>0800</t>
  </si>
  <si>
    <t>0801</t>
  </si>
  <si>
    <t>1000</t>
  </si>
  <si>
    <t>1003</t>
  </si>
  <si>
    <t>1004</t>
  </si>
  <si>
    <t>1100</t>
  </si>
  <si>
    <t>1102</t>
  </si>
  <si>
    <t>1103</t>
  </si>
  <si>
    <t>903</t>
  </si>
  <si>
    <t>0400</t>
  </si>
  <si>
    <t>0401</t>
  </si>
  <si>
    <t>0701</t>
  </si>
  <si>
    <t>0702</t>
  </si>
  <si>
    <t>0709</t>
  </si>
  <si>
    <t>912</t>
  </si>
  <si>
    <t>1300</t>
  </si>
  <si>
    <t>1301</t>
  </si>
  <si>
    <t>919</t>
  </si>
  <si>
    <t>0412</t>
  </si>
  <si>
    <t>0500</t>
  </si>
  <si>
    <t>0501</t>
  </si>
  <si>
    <t>936</t>
  </si>
  <si>
    <t>0102</t>
  </si>
  <si>
    <t>0105</t>
  </si>
  <si>
    <t>0106</t>
  </si>
  <si>
    <t>0107</t>
  </si>
  <si>
    <t>0111</t>
  </si>
  <si>
    <t>0300</t>
  </si>
  <si>
    <t>0310</t>
  </si>
  <si>
    <t>0314</t>
  </si>
  <si>
    <t>0405</t>
  </si>
  <si>
    <t>0408</t>
  </si>
  <si>
    <t>0409</t>
  </si>
  <si>
    <t>0502</t>
  </si>
  <si>
    <t>0503</t>
  </si>
  <si>
    <t>0600</t>
  </si>
  <si>
    <t>0603</t>
  </si>
  <si>
    <t>0705</t>
  </si>
  <si>
    <t>1001</t>
  </si>
  <si>
    <t>ВСЕГО РАСХОДОВ:</t>
  </si>
  <si>
    <t xml:space="preserve">                                                                      
                                                                           </t>
  </si>
  <si>
    <t>Управление социальной политики администрации города Вятские Поляны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</si>
  <si>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</si>
  <si>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</si>
  <si>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</si>
  <si>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</si>
  <si>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</si>
  <si>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</si>
  <si>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</si>
  <si>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</si>
  <si>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</si>
  <si>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</si>
  <si>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</si>
  <si>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</si>
  <si>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</si>
  <si>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</si>
  <si>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</si>
  <si>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</si>
  <si>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</si>
  <si>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</si>
  <si>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</si>
  <si>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</si>
  <si>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</si>
  <si>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</si>
  <si>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</si>
  <si>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</si>
  <si>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</si>
  <si>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</si>
  <si>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</si>
  <si>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</si>
  <si>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</si>
  <si>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</si>
  <si>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</si>
  <si>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</si>
  <si>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</si>
  <si>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</si>
  <si>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</si>
  <si>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</si>
  <si>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</si>
  <si>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</si>
  <si>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</si>
  <si>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</si>
  <si>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</si>
  <si>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образования администрации города Вятские Поляны Кировской области</t>
  </si>
  <si>
    <t>Финансовое управление администрации города Вятские Поляны</t>
  </si>
  <si>
    <t>Управление по делам муниципальной собственности города Вятские Поляны</t>
  </si>
  <si>
    <t>Администрация муниципального образования городского округа города Вятские Поляны Кировской области</t>
  </si>
  <si>
    <t>_______________</t>
  </si>
  <si>
    <t>Приложение № 4 к отчету</t>
  </si>
  <si>
    <t>об исполнении городского бюджета</t>
  </si>
  <si>
    <t>ВЕДОМСТВЕННАЯ СТРУКТУРА</t>
  </si>
  <si>
    <t>Наименование главных распорядителей/ расходов</t>
  </si>
  <si>
    <t>Код главного распрядителя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</si>
  <si>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</si>
  <si>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</si>
  <si>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</si>
  <si>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</si>
  <si>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за 1 полугодие 2021 года</t>
  </si>
  <si>
    <t>расходов бюджета муниципального образования городского округа город Вятские Поляны Кировской области за 1 полугодие 2021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</si>
</sst>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</font>
    <font>
      <sz val="10"/>
      <color indexed="8"/>
      <name val="Arial Cyr"/>
    </font>
    <font>
      <b/>
      <sz val="12"/>
      <color indexed="8"/>
      <name val="Arial Cyr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  <family val="2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7">
    <xf numFmtId="0" fontId="0" fillId="0" borderId="0"/>
    <xf numFmtId="0" fontId="1" fillId="0" borderId="0"/>
    <xf numFmtId="0" fontId="1" fillId="0" borderId="0"/>
    <xf numFmtId="164" fontId="11" fillId="5" borderId="4">
      <alignment horizontal="right" vertical="top" shrinkToFit="1"/>
    </xf>
    <xf numFmtId="164" fontId="11" fillId="6" borderId="4">
      <alignment horizontal="right" vertical="top" shrinkToFit="1"/>
    </xf>
    <xf numFmtId="164" fontId="12" fillId="0" borderId="4">
      <alignment horizontal="right" vertical="top" shrinkToFit="1"/>
    </xf>
    <xf numFmtId="164" fontId="2" fillId="3" borderId="1">
      <alignment horizontal="right" vertical="top" shrinkToFit="1"/>
    </xf>
    <xf numFmtId="164" fontId="2" fillId="2" borderId="1">
      <alignment horizontal="right" vertical="top" shrinkToFit="1"/>
    </xf>
    <xf numFmtId="164" fontId="3" fillId="0" borderId="1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7" borderId="0"/>
    <xf numFmtId="0" fontId="12" fillId="0" borderId="4">
      <alignment horizontal="center" vertical="center" wrapText="1"/>
    </xf>
    <xf numFmtId="1" fontId="12" fillId="0" borderId="4">
      <alignment horizontal="left" vertical="top" wrapText="1" indent="2"/>
    </xf>
    <xf numFmtId="0" fontId="12" fillId="0" borderId="0"/>
    <xf numFmtId="1" fontId="12" fillId="0" borderId="4">
      <alignment horizontal="center" vertical="top" shrinkToFit="1"/>
    </xf>
    <xf numFmtId="0" fontId="3" fillId="0" borderId="1">
      <alignment horizontal="center" vertical="center" wrapText="1"/>
    </xf>
    <xf numFmtId="0" fontId="11" fillId="0" borderId="4">
      <alignment horizontal="left"/>
    </xf>
    <xf numFmtId="4" fontId="12" fillId="0" borderId="4">
      <alignment horizontal="right" vertical="top" shrinkToFit="1"/>
    </xf>
    <xf numFmtId="0" fontId="3" fillId="0" borderId="1">
      <alignment horizontal="center" vertical="center" wrapText="1"/>
    </xf>
    <xf numFmtId="4" fontId="11" fillId="5" borderId="4">
      <alignment horizontal="right" vertical="top" shrinkToFit="1"/>
    </xf>
    <xf numFmtId="0" fontId="3" fillId="0" borderId="1">
      <alignment horizontal="center" vertical="center" wrapText="1"/>
    </xf>
    <xf numFmtId="0" fontId="12" fillId="0" borderId="0">
      <alignment wrapText="1"/>
    </xf>
    <xf numFmtId="0" fontId="3" fillId="0" borderId="1">
      <alignment horizontal="center" vertical="center" wrapText="1"/>
    </xf>
    <xf numFmtId="0" fontId="12" fillId="0" borderId="0">
      <alignment horizontal="left" wrapText="1"/>
    </xf>
    <xf numFmtId="0" fontId="3" fillId="0" borderId="1">
      <alignment horizontal="center" vertical="center" wrapText="1"/>
    </xf>
    <xf numFmtId="10" fontId="12" fillId="0" borderId="4">
      <alignment horizontal="right" vertical="top" shrinkToFit="1"/>
    </xf>
    <xf numFmtId="0" fontId="3" fillId="0" borderId="1">
      <alignment horizontal="center" vertical="center" wrapText="1"/>
    </xf>
    <xf numFmtId="10" fontId="11" fillId="5" borderId="4">
      <alignment horizontal="right" vertical="top" shrinkToFit="1"/>
    </xf>
    <xf numFmtId="0" fontId="3" fillId="0" borderId="1">
      <alignment horizontal="center" vertical="center" wrapText="1"/>
    </xf>
    <xf numFmtId="0" fontId="15" fillId="0" borderId="0">
      <alignment horizontal="center" wrapText="1"/>
    </xf>
    <xf numFmtId="0" fontId="15" fillId="0" borderId="0">
      <alignment horizontal="center"/>
    </xf>
    <xf numFmtId="0" fontId="3" fillId="0" borderId="1">
      <alignment horizontal="center" vertical="center" wrapText="1"/>
    </xf>
    <xf numFmtId="0" fontId="12" fillId="0" borderId="0">
      <alignment horizontal="right"/>
    </xf>
    <xf numFmtId="0" fontId="3" fillId="0" borderId="1">
      <alignment horizontal="center" vertical="center" wrapText="1"/>
    </xf>
    <xf numFmtId="0" fontId="12" fillId="0" borderId="0">
      <alignment vertical="top"/>
    </xf>
    <xf numFmtId="0" fontId="3" fillId="0" borderId="1">
      <alignment horizontal="center" vertical="center" wrapText="1"/>
    </xf>
    <xf numFmtId="0" fontId="11" fillId="0" borderId="4">
      <alignment vertical="top" wrapText="1"/>
    </xf>
    <xf numFmtId="4" fontId="11" fillId="6" borderId="4">
      <alignment horizontal="right" vertical="top" shrinkToFit="1"/>
    </xf>
    <xf numFmtId="10" fontId="11" fillId="6" borderId="4">
      <alignment horizontal="right" vertical="top" shrinkToFit="1"/>
    </xf>
    <xf numFmtId="4" fontId="3" fillId="0" borderId="1">
      <alignment horizontal="right" vertical="top" shrinkToFit="1"/>
    </xf>
    <xf numFmtId="4" fontId="2" fillId="3" borderId="1">
      <alignment horizontal="right" vertical="top" shrinkToFit="1"/>
    </xf>
    <xf numFmtId="0" fontId="3" fillId="0" borderId="0">
      <alignment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0">
      <alignment horizontal="left" wrapText="1"/>
    </xf>
    <xf numFmtId="10" fontId="3" fillId="0" borderId="1">
      <alignment horizontal="right" vertical="top" shrinkToFit="1"/>
    </xf>
    <xf numFmtId="10" fontId="2" fillId="3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2" fillId="0" borderId="1">
      <alignment vertical="top" wrapText="1"/>
    </xf>
    <xf numFmtId="0" fontId="3" fillId="4" borderId="0">
      <alignment horizontal="center"/>
    </xf>
    <xf numFmtId="0" fontId="3" fillId="4" borderId="0">
      <alignment horizontal="left"/>
    </xf>
    <xf numFmtId="4" fontId="2" fillId="2" borderId="1">
      <alignment horizontal="right" vertical="top" shrinkToFit="1"/>
    </xf>
    <xf numFmtId="10" fontId="2" fillId="2" borderId="1">
      <alignment horizontal="right" vertical="top" shrinkToFit="1"/>
    </xf>
  </cellStyleXfs>
  <cellXfs count="78">
    <xf numFmtId="0" fontId="0" fillId="0" borderId="0" xfId="0"/>
    <xf numFmtId="0" fontId="0" fillId="0" borderId="0" xfId="0" applyProtection="1">
      <protection locked="0"/>
    </xf>
    <xf numFmtId="0" fontId="12" fillId="0" borderId="0" xfId="15" applyNumberFormat="1" applyProtection="1"/>
    <xf numFmtId="164" fontId="11" fillId="6" borderId="4" xfId="4" applyNumberFormat="1" applyProtection="1">
      <alignment horizontal="right" vertical="top" shrinkToFit="1"/>
    </xf>
    <xf numFmtId="10" fontId="11" fillId="6" borderId="4" xfId="40" applyNumberFormat="1" applyProtection="1">
      <alignment horizontal="right" vertical="top" shrinkToFit="1"/>
    </xf>
    <xf numFmtId="0" fontId="12" fillId="0" borderId="0" xfId="25" applyNumberFormat="1" applyProtection="1">
      <alignment horizontal="left" wrapText="1"/>
    </xf>
    <xf numFmtId="0" fontId="5" fillId="0" borderId="4" xfId="38" applyNumberFormat="1" applyFont="1" applyFill="1" applyProtection="1">
      <alignment vertical="top" wrapText="1"/>
    </xf>
    <xf numFmtId="1" fontId="5" fillId="0" borderId="4" xfId="16" applyNumberFormat="1" applyFont="1" applyFill="1" applyProtection="1">
      <alignment horizontal="center" vertical="top" shrinkToFit="1"/>
    </xf>
    <xf numFmtId="164" fontId="5" fillId="0" borderId="4" xfId="4" applyNumberFormat="1" applyFont="1" applyFill="1" applyProtection="1">
      <alignment horizontal="right" vertical="top" shrinkToFit="1"/>
    </xf>
    <xf numFmtId="164" fontId="11" fillId="6" borderId="2" xfId="4" applyNumberFormat="1" applyBorder="1" applyProtection="1">
      <alignment horizontal="right" vertical="top" shrinkToFit="1"/>
    </xf>
    <xf numFmtId="165" fontId="12" fillId="0" borderId="3" xfId="15" applyNumberFormat="1" applyBorder="1" applyAlignment="1" applyProtection="1">
      <alignment vertical="top"/>
    </xf>
    <xf numFmtId="0" fontId="6" fillId="0" borderId="4" xfId="38" applyNumberFormat="1" applyFont="1" applyFill="1" applyProtection="1">
      <alignment vertical="top" wrapText="1"/>
    </xf>
    <xf numFmtId="1" fontId="6" fillId="0" borderId="4" xfId="16" applyNumberFormat="1" applyFont="1" applyFill="1" applyProtection="1">
      <alignment horizontal="center" vertical="top" shrinkToFit="1"/>
    </xf>
    <xf numFmtId="164" fontId="6" fillId="0" borderId="4" xfId="4" applyNumberFormat="1" applyFont="1" applyFill="1" applyProtection="1">
      <alignment horizontal="right" vertical="top" shrinkToFit="1"/>
    </xf>
    <xf numFmtId="164" fontId="6" fillId="6" borderId="4" xfId="4" applyNumberFormat="1" applyFont="1" applyProtection="1">
      <alignment horizontal="right" vertical="top" shrinkToFit="1"/>
    </xf>
    <xf numFmtId="10" fontId="6" fillId="6" borderId="4" xfId="40" applyNumberFormat="1" applyFont="1" applyProtection="1">
      <alignment horizontal="right" vertical="top" shrinkToFit="1"/>
    </xf>
    <xf numFmtId="164" fontId="6" fillId="6" borderId="2" xfId="4" applyNumberFormat="1" applyFont="1" applyBorder="1" applyProtection="1">
      <alignment horizontal="right" vertical="top" shrinkToFit="1"/>
    </xf>
    <xf numFmtId="165" fontId="6" fillId="0" borderId="3" xfId="15" applyNumberFormat="1" applyFont="1" applyBorder="1" applyAlignment="1" applyProtection="1">
      <alignment vertical="top"/>
    </xf>
    <xf numFmtId="164" fontId="6" fillId="0" borderId="4" xfId="3" applyNumberFormat="1" applyFont="1" applyFill="1" applyProtection="1">
      <alignment horizontal="right" vertical="top" shrinkToFit="1"/>
    </xf>
    <xf numFmtId="164" fontId="6" fillId="5" borderId="4" xfId="3" applyNumberFormat="1" applyFont="1" applyProtection="1">
      <alignment horizontal="right" vertical="top" shrinkToFit="1"/>
    </xf>
    <xf numFmtId="10" fontId="6" fillId="5" borderId="4" xfId="29" applyNumberFormat="1" applyFont="1" applyProtection="1">
      <alignment horizontal="right" vertical="top" shrinkToFit="1"/>
    </xf>
    <xf numFmtId="164" fontId="6" fillId="5" borderId="2" xfId="3" applyNumberFormat="1" applyFont="1" applyBorder="1" applyProtection="1">
      <alignment horizontal="right" vertical="top" shrinkToFit="1"/>
    </xf>
    <xf numFmtId="0" fontId="10" fillId="0" borderId="3" xfId="53" applyNumberFormat="1" applyFont="1" applyBorder="1" applyAlignment="1" applyProtection="1">
      <alignment horizontal="center" vertical="center" wrapText="1"/>
    </xf>
    <xf numFmtId="164" fontId="0" fillId="0" borderId="0" xfId="0" applyNumberFormat="1" applyProtection="1">
      <protection locked="0"/>
    </xf>
    <xf numFmtId="0" fontId="10" fillId="0" borderId="3" xfId="48" applyNumberFormat="1" applyFont="1" applyBorder="1" applyAlignment="1" applyProtection="1">
      <alignment horizontal="center" vertical="center" wrapText="1"/>
    </xf>
    <xf numFmtId="0" fontId="10" fillId="0" borderId="3" xfId="48" applyFont="1" applyBorder="1" applyAlignment="1">
      <alignment horizontal="center" vertical="center" wrapText="1"/>
    </xf>
    <xf numFmtId="0" fontId="10" fillId="0" borderId="3" xfId="44" applyNumberFormat="1" applyFont="1" applyBorder="1" applyAlignment="1" applyProtection="1">
      <alignment horizontal="center" vertical="center" wrapText="1"/>
    </xf>
    <xf numFmtId="0" fontId="10" fillId="0" borderId="3" xfId="44" applyFont="1" applyBorder="1" applyAlignment="1">
      <alignment horizontal="center" vertical="center" wrapText="1"/>
    </xf>
    <xf numFmtId="0" fontId="10" fillId="0" borderId="3" xfId="43" applyNumberFormat="1" applyFont="1" applyBorder="1" applyAlignment="1" applyProtection="1">
      <alignment horizontal="center" vertical="center" wrapText="1"/>
    </xf>
    <xf numFmtId="0" fontId="10" fillId="0" borderId="3" xfId="43" applyFont="1" applyBorder="1" applyAlignment="1">
      <alignment horizontal="center" vertical="center" wrapText="1"/>
    </xf>
    <xf numFmtId="0" fontId="10" fillId="0" borderId="3" xfId="30" applyNumberFormat="1" applyFont="1" applyBorder="1" applyAlignment="1" applyProtection="1">
      <alignment horizontal="center" vertical="center" wrapText="1"/>
    </xf>
    <xf numFmtId="0" fontId="10" fillId="0" borderId="3" xfId="30" applyFont="1" applyBorder="1" applyAlignment="1">
      <alignment horizontal="center" vertical="center" wrapText="1"/>
    </xf>
    <xf numFmtId="4" fontId="7" fillId="0" borderId="0" xfId="42" applyFont="1" applyFill="1" applyBorder="1" applyAlignment="1">
      <alignment horizontal="left" wrapText="1"/>
    </xf>
    <xf numFmtId="0" fontId="8" fillId="0" borderId="0" xfId="57" applyNumberFormat="1" applyFont="1" applyFill="1" applyBorder="1" applyAlignment="1" applyProtection="1">
      <alignment horizontal="center" wrapText="1"/>
    </xf>
    <xf numFmtId="0" fontId="10" fillId="0" borderId="3" xfId="33" applyNumberFormat="1" applyFont="1" applyBorder="1" applyAlignment="1" applyProtection="1">
      <alignment horizontal="center" vertical="center" wrapText="1"/>
    </xf>
    <xf numFmtId="0" fontId="10" fillId="0" borderId="3" xfId="33" applyFont="1" applyBorder="1" applyAlignment="1">
      <alignment horizontal="center" vertical="center" wrapText="1"/>
    </xf>
    <xf numFmtId="0" fontId="10" fillId="0" borderId="3" xfId="35" applyNumberFormat="1" applyFont="1" applyBorder="1" applyAlignment="1" applyProtection="1">
      <alignment horizontal="center" vertical="center" wrapText="1"/>
    </xf>
    <xf numFmtId="0" fontId="10" fillId="0" borderId="3" xfId="35" applyFont="1" applyBorder="1" applyAlignment="1">
      <alignment horizontal="center" vertical="center" wrapText="1"/>
    </xf>
    <xf numFmtId="0" fontId="10" fillId="0" borderId="3" xfId="37" applyNumberFormat="1" applyFont="1" applyBorder="1" applyAlignment="1" applyProtection="1">
      <alignment horizontal="center" vertical="center" wrapText="1"/>
    </xf>
    <xf numFmtId="0" fontId="10" fillId="0" borderId="3" xfId="37" applyFont="1" applyBorder="1" applyAlignment="1">
      <alignment horizontal="center" vertical="center" wrapText="1"/>
    </xf>
    <xf numFmtId="0" fontId="9" fillId="0" borderId="0" xfId="57" applyNumberFormat="1" applyFont="1" applyFill="1" applyBorder="1" applyAlignment="1" applyProtection="1">
      <alignment horizontal="center" wrapText="1"/>
    </xf>
    <xf numFmtId="0" fontId="12" fillId="0" borderId="0" xfId="25" applyNumberFormat="1" applyProtection="1">
      <alignment horizontal="left" wrapText="1"/>
    </xf>
    <xf numFmtId="0" fontId="12" fillId="0" borderId="0" xfId="25">
      <alignment horizontal="left" wrapText="1"/>
    </xf>
    <xf numFmtId="0" fontId="6" fillId="0" borderId="4" xfId="18" applyNumberFormat="1" applyFont="1" applyFill="1" applyProtection="1">
      <alignment horizontal="left"/>
    </xf>
    <xf numFmtId="0" fontId="6" fillId="0" borderId="4" xfId="18" applyFont="1" applyFill="1">
      <alignment horizontal="left"/>
    </xf>
    <xf numFmtId="0" fontId="10" fillId="0" borderId="3" xfId="45" applyNumberFormat="1" applyFont="1" applyBorder="1" applyAlignment="1" applyProtection="1">
      <alignment horizontal="center" vertical="center" wrapText="1"/>
    </xf>
    <xf numFmtId="0" fontId="10" fillId="0" borderId="3" xfId="45" applyFont="1" applyBorder="1" applyAlignment="1">
      <alignment horizontal="center" vertical="center" wrapText="1"/>
    </xf>
    <xf numFmtId="0" fontId="10" fillId="0" borderId="3" xfId="46" applyNumberFormat="1" applyFont="1" applyBorder="1" applyAlignment="1" applyProtection="1">
      <alignment horizontal="center" vertical="center" wrapText="1"/>
    </xf>
    <xf numFmtId="0" fontId="10" fillId="0" borderId="3" xfId="46" applyFont="1" applyBorder="1" applyAlignment="1">
      <alignment horizontal="center" vertical="center" wrapText="1"/>
    </xf>
    <xf numFmtId="0" fontId="10" fillId="0" borderId="3" xfId="47" applyNumberFormat="1" applyFont="1" applyBorder="1" applyAlignment="1" applyProtection="1">
      <alignment horizontal="center" vertical="center" wrapText="1"/>
    </xf>
    <xf numFmtId="0" fontId="10" fillId="0" borderId="3" xfId="47" applyFont="1" applyBorder="1" applyAlignment="1">
      <alignment horizontal="center" vertical="center" wrapText="1"/>
    </xf>
    <xf numFmtId="0" fontId="3" fillId="0" borderId="0" xfId="15" applyNumberFormat="1" applyFont="1" applyAlignment="1" applyProtection="1">
      <alignment horizontal="center"/>
    </xf>
    <xf numFmtId="0" fontId="12" fillId="0" borderId="0" xfId="15" applyNumberFormat="1" applyAlignment="1" applyProtection="1">
      <alignment horizontal="center"/>
    </xf>
    <xf numFmtId="0" fontId="10" fillId="0" borderId="3" xfId="15" applyNumberFormat="1" applyFont="1" applyBorder="1" applyAlignment="1" applyProtection="1">
      <alignment horizontal="center" vertical="center" wrapText="1"/>
    </xf>
    <xf numFmtId="0" fontId="10" fillId="0" borderId="3" xfId="53" applyNumberFormat="1" applyFont="1" applyBorder="1" applyAlignment="1" applyProtection="1">
      <alignment horizontal="center" vertical="center" wrapText="1"/>
    </xf>
    <xf numFmtId="0" fontId="10" fillId="0" borderId="3" xfId="53" applyFont="1" applyBorder="1" applyAlignment="1">
      <alignment horizontal="center" vertical="center" wrapText="1"/>
    </xf>
    <xf numFmtId="0" fontId="10" fillId="0" borderId="3" xfId="13" applyNumberFormat="1" applyFont="1" applyBorder="1" applyAlignment="1" applyProtection="1">
      <alignment horizontal="center" vertical="center" wrapText="1"/>
    </xf>
    <xf numFmtId="0" fontId="10" fillId="0" borderId="3" xfId="13" applyFont="1" applyBorder="1" applyAlignment="1">
      <alignment horizontal="center" vertical="center" wrapText="1"/>
    </xf>
    <xf numFmtId="0" fontId="10" fillId="0" borderId="3" xfId="17" applyNumberFormat="1" applyFont="1" applyBorder="1" applyAlignment="1" applyProtection="1">
      <alignment horizontal="center" vertical="center" wrapText="1"/>
    </xf>
    <xf numFmtId="0" fontId="10" fillId="0" borderId="3" xfId="17" applyFont="1" applyBorder="1" applyAlignment="1">
      <alignment horizontal="center" vertical="center" wrapText="1"/>
    </xf>
    <xf numFmtId="0" fontId="10" fillId="0" borderId="3" xfId="20" applyNumberFormat="1" applyFont="1" applyBorder="1" applyAlignment="1" applyProtection="1">
      <alignment horizontal="center" vertical="center" wrapText="1"/>
    </xf>
    <xf numFmtId="0" fontId="10" fillId="0" borderId="3" xfId="20" applyFont="1" applyBorder="1" applyAlignment="1">
      <alignment horizontal="center" vertical="center" wrapText="1"/>
    </xf>
    <xf numFmtId="0" fontId="10" fillId="0" borderId="3" xfId="22" applyNumberFormat="1" applyFont="1" applyBorder="1" applyAlignment="1" applyProtection="1">
      <alignment horizontal="center" vertical="center" wrapText="1"/>
    </xf>
    <xf numFmtId="0" fontId="10" fillId="0" borderId="3" xfId="22" applyFont="1" applyBorder="1" applyAlignment="1">
      <alignment horizontal="center" vertical="center" wrapText="1"/>
    </xf>
    <xf numFmtId="0" fontId="10" fillId="0" borderId="3" xfId="24" applyNumberFormat="1" applyFont="1" applyBorder="1" applyAlignment="1" applyProtection="1">
      <alignment horizontal="center" vertical="center" wrapText="1"/>
    </xf>
    <xf numFmtId="0" fontId="10" fillId="0" borderId="3" xfId="24" applyFont="1" applyBorder="1" applyAlignment="1">
      <alignment horizontal="center" vertical="center" wrapText="1"/>
    </xf>
    <xf numFmtId="0" fontId="10" fillId="0" borderId="3" xfId="26" applyNumberFormat="1" applyFont="1" applyBorder="1" applyAlignment="1" applyProtection="1">
      <alignment horizontal="center" vertical="center" wrapText="1"/>
    </xf>
    <xf numFmtId="0" fontId="10" fillId="0" borderId="3" xfId="26" applyFont="1" applyBorder="1" applyAlignment="1">
      <alignment horizontal="center" vertical="center" wrapText="1"/>
    </xf>
    <xf numFmtId="0" fontId="10" fillId="0" borderId="3" xfId="28" applyNumberFormat="1" applyFont="1" applyBorder="1" applyAlignment="1" applyProtection="1">
      <alignment horizontal="center" vertical="center" wrapText="1"/>
    </xf>
    <xf numFmtId="0" fontId="10" fillId="0" borderId="3" xfId="28" applyFont="1" applyBorder="1" applyAlignment="1">
      <alignment horizontal="center" vertical="center" wrapText="1"/>
    </xf>
    <xf numFmtId="0" fontId="10" fillId="0" borderId="3" xfId="49" applyNumberFormat="1" applyFont="1" applyBorder="1" applyAlignment="1" applyProtection="1">
      <alignment horizontal="center" vertical="center" wrapText="1"/>
    </xf>
    <xf numFmtId="0" fontId="10" fillId="0" borderId="3" xfId="49" applyFont="1" applyBorder="1" applyAlignment="1">
      <alignment horizontal="center" vertical="center" wrapText="1"/>
    </xf>
    <xf numFmtId="0" fontId="10" fillId="0" borderId="3" xfId="50" applyNumberFormat="1" applyFont="1" applyBorder="1" applyAlignment="1" applyProtection="1">
      <alignment horizontal="center" vertical="center" wrapText="1"/>
    </xf>
    <xf numFmtId="0" fontId="10" fillId="0" borderId="3" xfId="50" applyFont="1" applyBorder="1" applyAlignment="1">
      <alignment horizontal="center" vertical="center" wrapText="1"/>
    </xf>
    <xf numFmtId="0" fontId="10" fillId="0" borderId="3" xfId="51" applyNumberFormat="1" applyFont="1" applyBorder="1" applyAlignment="1" applyProtection="1">
      <alignment horizontal="center" vertical="center" wrapText="1"/>
    </xf>
    <xf numFmtId="0" fontId="10" fillId="0" borderId="3" xfId="51" applyFont="1" applyBorder="1" applyAlignment="1">
      <alignment horizontal="center" vertical="center" wrapText="1"/>
    </xf>
    <xf numFmtId="0" fontId="10" fillId="0" borderId="3" xfId="52" applyNumberFormat="1" applyFont="1" applyBorder="1" applyAlignment="1" applyProtection="1">
      <alignment horizontal="center" vertical="center" wrapText="1"/>
    </xf>
    <xf numFmtId="0" fontId="10" fillId="0" borderId="3" xfId="52" applyFont="1" applyBorder="1" applyAlignment="1">
      <alignment horizontal="center" vertical="center" wrapText="1"/>
    </xf>
  </cellXfs>
  <cellStyles count="67">
    <cellStyle name="br" xfId="1"/>
    <cellStyle name="col" xfId="2"/>
    <cellStyle name="st24" xfId="3"/>
    <cellStyle name="st25" xfId="4"/>
    <cellStyle name="st26" xfId="5"/>
    <cellStyle name="st50" xfId="6"/>
    <cellStyle name="st51" xfId="7"/>
    <cellStyle name="st52" xfId="8"/>
    <cellStyle name="style0" xfId="9"/>
    <cellStyle name="td" xfId="10"/>
    <cellStyle name="tr" xfId="11"/>
    <cellStyle name="xl21" xfId="12"/>
    <cellStyle name="xl22" xfId="13"/>
    <cellStyle name="xl23" xfId="14"/>
    <cellStyle name="xl24" xfId="15"/>
    <cellStyle name="xl25" xfId="16"/>
    <cellStyle name="xl25_без учета счетов бюджета" xfId="17"/>
    <cellStyle name="xl26" xfId="18"/>
    <cellStyle name="xl27" xfId="19"/>
    <cellStyle name="xl27_без учета счетов бюджета" xfId="20"/>
    <cellStyle name="xl28" xfId="21"/>
    <cellStyle name="xl28_без учета счетов бюджета" xfId="22"/>
    <cellStyle name="xl29" xfId="23"/>
    <cellStyle name="xl29_без учета счетов бюджета" xfId="24"/>
    <cellStyle name="xl30" xfId="25"/>
    <cellStyle name="xl30_без учета счетов бюджета" xfId="26"/>
    <cellStyle name="xl31" xfId="27"/>
    <cellStyle name="xl31_без учета счетов бюджета" xfId="28"/>
    <cellStyle name="xl32" xfId="29"/>
    <cellStyle name="xl32_без учета счетов бюджета" xfId="30"/>
    <cellStyle name="xl33" xfId="31"/>
    <cellStyle name="xl34" xfId="32"/>
    <cellStyle name="xl34_без учета счетов бюджета" xfId="33"/>
    <cellStyle name="xl35" xfId="34"/>
    <cellStyle name="xl35_без учета счетов бюджета" xfId="35"/>
    <cellStyle name="xl36" xfId="36"/>
    <cellStyle name="xl36_без учета счетов бюджета" xfId="37"/>
    <cellStyle name="xl37" xfId="38"/>
    <cellStyle name="xl38" xfId="39"/>
    <cellStyle name="xl39" xfId="40"/>
    <cellStyle name="xl40" xfId="41"/>
    <cellStyle name="xl41" xfId="42"/>
    <cellStyle name="xl42" xfId="43"/>
    <cellStyle name="xl43" xfId="44"/>
    <cellStyle name="xl44" xfId="45"/>
    <cellStyle name="xl45" xfId="46"/>
    <cellStyle name="xl46" xfId="47"/>
    <cellStyle name="xl47" xfId="48"/>
    <cellStyle name="xl48" xfId="49"/>
    <cellStyle name="xl49" xfId="50"/>
    <cellStyle name="xl50" xfId="51"/>
    <cellStyle name="xl51" xfId="52"/>
    <cellStyle name="xl52" xfId="53"/>
    <cellStyle name="xl53" xfId="54"/>
    <cellStyle name="xl54" xfId="55"/>
    <cellStyle name="xl55" xfId="56"/>
    <cellStyle name="xl56" xfId="57"/>
    <cellStyle name="xl57" xfId="58"/>
    <cellStyle name="xl58" xfId="59"/>
    <cellStyle name="xl59" xfId="60"/>
    <cellStyle name="xl60" xfId="61"/>
    <cellStyle name="xl61" xfId="62"/>
    <cellStyle name="xl62" xfId="63"/>
    <cellStyle name="xl63" xfId="64"/>
    <cellStyle name="xl64" xfId="65"/>
    <cellStyle name="xl65" xfId="6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90"/>
  <sheetViews>
    <sheetView showGridLines="0" tabSelected="1" zoomScaleSheetLayoutView="100" workbookViewId="0">
      <selection activeCell="AF90" sqref="AF90"/>
    </sheetView>
  </sheetViews>
  <sheetFormatPr defaultRowHeight="15" outlineLevelRow="2"/>
  <cols>
    <col min="1" max="1" width="40" style="1" customWidth="1"/>
    <col min="2" max="3" width="7.7109375" style="1" customWidth="1"/>
    <col min="4" max="13" width="9.140625" style="1" hidden="1" customWidth="1"/>
    <col min="14" max="14" width="12.42578125" style="1" customWidth="1"/>
    <col min="15" max="31" width="9.140625" style="1" hidden="1" customWidth="1"/>
    <col min="32" max="32" width="11.7109375" style="1" customWidth="1"/>
    <col min="33" max="41" width="9.140625" style="1" hidden="1" customWidth="1"/>
    <col min="42" max="16384" width="9.140625" style="1"/>
  </cols>
  <sheetData>
    <row r="1" spans="1:42" ht="15" customHeight="1">
      <c r="C1" s="32" t="s">
        <v>99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</row>
    <row r="2" spans="1:42" ht="15" customHeight="1">
      <c r="C2" s="32" t="s">
        <v>100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</row>
    <row r="3" spans="1:42">
      <c r="C3" s="32" t="s">
        <v>108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</row>
    <row r="5" spans="1:42" ht="18.75">
      <c r="A5" s="33" t="s">
        <v>101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</row>
    <row r="6" spans="1:42" ht="40.5" customHeight="1">
      <c r="A6" s="40" t="s">
        <v>109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</row>
    <row r="8" spans="1:42" ht="38.25" customHeight="1">
      <c r="A8" s="56" t="s">
        <v>102</v>
      </c>
      <c r="B8" s="58" t="s">
        <v>103</v>
      </c>
      <c r="C8" s="60" t="s">
        <v>104</v>
      </c>
      <c r="D8" s="62" t="s">
        <v>0</v>
      </c>
      <c r="E8" s="64" t="s">
        <v>0</v>
      </c>
      <c r="F8" s="66" t="s">
        <v>0</v>
      </c>
      <c r="G8" s="68" t="s">
        <v>0</v>
      </c>
      <c r="H8" s="30" t="s">
        <v>0</v>
      </c>
      <c r="I8" s="34" t="s">
        <v>0</v>
      </c>
      <c r="J8" s="36" t="s">
        <v>0</v>
      </c>
      <c r="K8" s="38" t="s">
        <v>0</v>
      </c>
      <c r="L8" s="28" t="s">
        <v>105</v>
      </c>
      <c r="M8" s="26" t="s">
        <v>0</v>
      </c>
      <c r="N8" s="28" t="s">
        <v>105</v>
      </c>
      <c r="O8" s="26" t="s">
        <v>0</v>
      </c>
      <c r="P8" s="45" t="s">
        <v>0</v>
      </c>
      <c r="Q8" s="47" t="s">
        <v>0</v>
      </c>
      <c r="R8" s="49" t="s">
        <v>0</v>
      </c>
      <c r="S8" s="24" t="s">
        <v>0</v>
      </c>
      <c r="T8" s="70" t="s">
        <v>0</v>
      </c>
      <c r="U8" s="72" t="s">
        <v>0</v>
      </c>
      <c r="V8" s="74" t="s">
        <v>0</v>
      </c>
      <c r="W8" s="76" t="s">
        <v>0</v>
      </c>
      <c r="X8" s="22" t="s">
        <v>0</v>
      </c>
      <c r="Y8" s="54" t="s">
        <v>0</v>
      </c>
      <c r="Z8" s="54" t="s">
        <v>0</v>
      </c>
      <c r="AA8" s="54" t="s">
        <v>106</v>
      </c>
      <c r="AB8" s="22" t="s">
        <v>0</v>
      </c>
      <c r="AC8" s="54" t="s">
        <v>106</v>
      </c>
      <c r="AD8" s="22" t="s">
        <v>0</v>
      </c>
      <c r="AE8" s="54" t="s">
        <v>106</v>
      </c>
      <c r="AF8" s="54" t="s">
        <v>106</v>
      </c>
      <c r="AG8" s="22" t="s">
        <v>0</v>
      </c>
      <c r="AH8" s="54" t="s">
        <v>106</v>
      </c>
      <c r="AI8" s="22" t="s">
        <v>0</v>
      </c>
      <c r="AJ8" s="54" t="s">
        <v>106</v>
      </c>
      <c r="AK8" s="54" t="s">
        <v>0</v>
      </c>
      <c r="AL8" s="54" t="s">
        <v>0</v>
      </c>
      <c r="AM8" s="22" t="s">
        <v>0</v>
      </c>
      <c r="AN8" s="54" t="s">
        <v>0</v>
      </c>
      <c r="AO8" s="54" t="s">
        <v>0</v>
      </c>
      <c r="AP8" s="53" t="s">
        <v>107</v>
      </c>
    </row>
    <row r="9" spans="1:42" ht="5.25" customHeight="1">
      <c r="A9" s="57"/>
      <c r="B9" s="59"/>
      <c r="C9" s="61"/>
      <c r="D9" s="63"/>
      <c r="E9" s="65"/>
      <c r="F9" s="67"/>
      <c r="G9" s="69"/>
      <c r="H9" s="31"/>
      <c r="I9" s="35"/>
      <c r="J9" s="37"/>
      <c r="K9" s="39"/>
      <c r="L9" s="29"/>
      <c r="M9" s="27"/>
      <c r="N9" s="29"/>
      <c r="O9" s="27"/>
      <c r="P9" s="46"/>
      <c r="Q9" s="48"/>
      <c r="R9" s="50"/>
      <c r="S9" s="25"/>
      <c r="T9" s="71"/>
      <c r="U9" s="73"/>
      <c r="V9" s="75"/>
      <c r="W9" s="77"/>
      <c r="X9" s="22"/>
      <c r="Y9" s="55"/>
      <c r="Z9" s="55"/>
      <c r="AA9" s="55"/>
      <c r="AB9" s="22"/>
      <c r="AC9" s="55"/>
      <c r="AD9" s="22"/>
      <c r="AE9" s="55"/>
      <c r="AF9" s="55"/>
      <c r="AG9" s="22"/>
      <c r="AH9" s="55"/>
      <c r="AI9" s="22"/>
      <c r="AJ9" s="55"/>
      <c r="AK9" s="55"/>
      <c r="AL9" s="55"/>
      <c r="AM9" s="22"/>
      <c r="AN9" s="55"/>
      <c r="AO9" s="55"/>
      <c r="AP9" s="53"/>
    </row>
    <row r="10" spans="1:42" ht="25.5">
      <c r="A10" s="11" t="s">
        <v>52</v>
      </c>
      <c r="B10" s="12" t="s">
        <v>1</v>
      </c>
      <c r="C10" s="12" t="s">
        <v>2</v>
      </c>
      <c r="D10" s="12" t="s">
        <v>3</v>
      </c>
      <c r="E10" s="12" t="s">
        <v>4</v>
      </c>
      <c r="F10" s="12" t="s">
        <v>4</v>
      </c>
      <c r="G10" s="12"/>
      <c r="H10" s="12"/>
      <c r="I10" s="12"/>
      <c r="J10" s="12"/>
      <c r="K10" s="12"/>
      <c r="L10" s="12"/>
      <c r="M10" s="13">
        <v>0</v>
      </c>
      <c r="N10" s="13">
        <v>97437.98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f>AF11+AF14+AF17+AF19+AF22</f>
        <v>56173.599999999999</v>
      </c>
      <c r="AG10" s="14">
        <v>0</v>
      </c>
      <c r="AH10" s="14">
        <v>0</v>
      </c>
      <c r="AI10" s="14">
        <v>56173.632700000002</v>
      </c>
      <c r="AJ10" s="14">
        <v>-56173.632700000002</v>
      </c>
      <c r="AK10" s="14">
        <v>0</v>
      </c>
      <c r="AL10" s="15">
        <v>0.57650653985232447</v>
      </c>
      <c r="AM10" s="14">
        <v>0</v>
      </c>
      <c r="AN10" s="15">
        <v>0</v>
      </c>
      <c r="AO10" s="16">
        <v>0</v>
      </c>
      <c r="AP10" s="17">
        <f>AF10/N10*100</f>
        <v>57.65062042542344</v>
      </c>
    </row>
    <row r="11" spans="1:42" ht="15" customHeight="1" outlineLevel="1">
      <c r="A11" s="6" t="s">
        <v>53</v>
      </c>
      <c r="B11" s="7" t="s">
        <v>1</v>
      </c>
      <c r="C11" s="7" t="s">
        <v>5</v>
      </c>
      <c r="D11" s="7" t="s">
        <v>3</v>
      </c>
      <c r="E11" s="7" t="s">
        <v>4</v>
      </c>
      <c r="F11" s="7" t="s">
        <v>4</v>
      </c>
      <c r="G11" s="7"/>
      <c r="H11" s="7"/>
      <c r="I11" s="7"/>
      <c r="J11" s="7"/>
      <c r="K11" s="7"/>
      <c r="L11" s="7"/>
      <c r="M11" s="8">
        <v>0</v>
      </c>
      <c r="N11" s="8">
        <v>10398.69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f>AF12+AF13</f>
        <v>5545.9</v>
      </c>
      <c r="AG11" s="3">
        <v>0</v>
      </c>
      <c r="AH11" s="3">
        <v>0</v>
      </c>
      <c r="AI11" s="3">
        <v>5545.8901999999998</v>
      </c>
      <c r="AJ11" s="3">
        <v>-5545.8901999999998</v>
      </c>
      <c r="AK11" s="3">
        <v>0</v>
      </c>
      <c r="AL11" s="4">
        <v>0.53332585162169466</v>
      </c>
      <c r="AM11" s="3">
        <v>0</v>
      </c>
      <c r="AN11" s="4">
        <v>0</v>
      </c>
      <c r="AO11" s="9">
        <v>0</v>
      </c>
      <c r="AP11" s="10">
        <f t="shared" ref="AP11:AP74" si="0">AF11/N11*100</f>
        <v>53.332679404809639</v>
      </c>
    </row>
    <row r="12" spans="1:42" ht="53.25" customHeight="1" outlineLevel="2">
      <c r="A12" s="6" t="s">
        <v>55</v>
      </c>
      <c r="B12" s="7" t="s">
        <v>1</v>
      </c>
      <c r="C12" s="7" t="s">
        <v>6</v>
      </c>
      <c r="D12" s="7" t="s">
        <v>3</v>
      </c>
      <c r="E12" s="7" t="s">
        <v>4</v>
      </c>
      <c r="F12" s="7" t="s">
        <v>4</v>
      </c>
      <c r="G12" s="7"/>
      <c r="H12" s="7"/>
      <c r="I12" s="7"/>
      <c r="J12" s="7"/>
      <c r="K12" s="7"/>
      <c r="L12" s="7"/>
      <c r="M12" s="8">
        <v>0</v>
      </c>
      <c r="N12" s="8">
        <v>1962.99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1073.5999999999999</v>
      </c>
      <c r="AG12" s="3">
        <v>0</v>
      </c>
      <c r="AH12" s="3">
        <v>0</v>
      </c>
      <c r="AI12" s="3">
        <v>1073.5509999999999</v>
      </c>
      <c r="AJ12" s="3">
        <v>-1073.5509999999999</v>
      </c>
      <c r="AK12" s="3">
        <v>0</v>
      </c>
      <c r="AL12" s="4">
        <v>0.5468958069068105</v>
      </c>
      <c r="AM12" s="3">
        <v>0</v>
      </c>
      <c r="AN12" s="4">
        <v>0</v>
      </c>
      <c r="AO12" s="9">
        <v>0</v>
      </c>
      <c r="AP12" s="10">
        <f t="shared" si="0"/>
        <v>54.692076882714623</v>
      </c>
    </row>
    <row r="13" spans="1:42" ht="18" customHeight="1" outlineLevel="2">
      <c r="A13" s="6" t="s">
        <v>60</v>
      </c>
      <c r="B13" s="7" t="s">
        <v>1</v>
      </c>
      <c r="C13" s="7" t="s">
        <v>7</v>
      </c>
      <c r="D13" s="7" t="s">
        <v>3</v>
      </c>
      <c r="E13" s="7" t="s">
        <v>4</v>
      </c>
      <c r="F13" s="7" t="s">
        <v>4</v>
      </c>
      <c r="G13" s="7"/>
      <c r="H13" s="7"/>
      <c r="I13" s="7"/>
      <c r="J13" s="7"/>
      <c r="K13" s="7"/>
      <c r="L13" s="7"/>
      <c r="M13" s="8">
        <v>0</v>
      </c>
      <c r="N13" s="8">
        <v>8435.7000000000007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4472.3</v>
      </c>
      <c r="AG13" s="3">
        <v>0</v>
      </c>
      <c r="AH13" s="3">
        <v>0</v>
      </c>
      <c r="AI13" s="3">
        <v>4472.3392000000003</v>
      </c>
      <c r="AJ13" s="3">
        <v>-4472.3392000000003</v>
      </c>
      <c r="AK13" s="3">
        <v>0</v>
      </c>
      <c r="AL13" s="4">
        <v>0.53016811882831305</v>
      </c>
      <c r="AM13" s="3">
        <v>0</v>
      </c>
      <c r="AN13" s="4">
        <v>0</v>
      </c>
      <c r="AO13" s="9">
        <v>0</v>
      </c>
      <c r="AP13" s="10">
        <f t="shared" si="0"/>
        <v>53.016347191104472</v>
      </c>
    </row>
    <row r="14" spans="1:42" outlineLevel="1">
      <c r="A14" s="6" t="s">
        <v>76</v>
      </c>
      <c r="B14" s="7" t="s">
        <v>1</v>
      </c>
      <c r="C14" s="7" t="s">
        <v>8</v>
      </c>
      <c r="D14" s="7" t="s">
        <v>3</v>
      </c>
      <c r="E14" s="7" t="s">
        <v>4</v>
      </c>
      <c r="F14" s="7" t="s">
        <v>4</v>
      </c>
      <c r="G14" s="7"/>
      <c r="H14" s="7"/>
      <c r="I14" s="7"/>
      <c r="J14" s="7"/>
      <c r="K14" s="7"/>
      <c r="L14" s="7"/>
      <c r="M14" s="8">
        <v>0</v>
      </c>
      <c r="N14" s="8">
        <v>34486.400000000001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f>AF15+AF16</f>
        <v>23319.8</v>
      </c>
      <c r="AG14" s="3">
        <v>0</v>
      </c>
      <c r="AH14" s="3">
        <v>0</v>
      </c>
      <c r="AI14" s="3">
        <v>23319.770499999999</v>
      </c>
      <c r="AJ14" s="3">
        <v>-23319.770499999999</v>
      </c>
      <c r="AK14" s="3">
        <v>0</v>
      </c>
      <c r="AL14" s="4">
        <v>0.67620193757539204</v>
      </c>
      <c r="AM14" s="3">
        <v>0</v>
      </c>
      <c r="AN14" s="4">
        <v>0</v>
      </c>
      <c r="AO14" s="9">
        <v>0</v>
      </c>
      <c r="AP14" s="10">
        <f t="shared" si="0"/>
        <v>67.620279298506063</v>
      </c>
    </row>
    <row r="15" spans="1:42" outlineLevel="2">
      <c r="A15" s="6" t="s">
        <v>79</v>
      </c>
      <c r="B15" s="7" t="s">
        <v>1</v>
      </c>
      <c r="C15" s="7" t="s">
        <v>9</v>
      </c>
      <c r="D15" s="7" t="s">
        <v>3</v>
      </c>
      <c r="E15" s="7" t="s">
        <v>4</v>
      </c>
      <c r="F15" s="7" t="s">
        <v>4</v>
      </c>
      <c r="G15" s="7"/>
      <c r="H15" s="7"/>
      <c r="I15" s="7"/>
      <c r="J15" s="7"/>
      <c r="K15" s="7"/>
      <c r="L15" s="7"/>
      <c r="M15" s="8">
        <v>0</v>
      </c>
      <c r="N15" s="8">
        <v>34323.199999999997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23313.1</v>
      </c>
      <c r="AG15" s="3">
        <v>0</v>
      </c>
      <c r="AH15" s="3">
        <v>0</v>
      </c>
      <c r="AI15" s="3">
        <v>23313.052599999999</v>
      </c>
      <c r="AJ15" s="3">
        <v>-23313.052599999999</v>
      </c>
      <c r="AK15" s="3">
        <v>0</v>
      </c>
      <c r="AL15" s="4">
        <v>0.67922141874883457</v>
      </c>
      <c r="AM15" s="3">
        <v>0</v>
      </c>
      <c r="AN15" s="4">
        <v>0</v>
      </c>
      <c r="AO15" s="9">
        <v>0</v>
      </c>
      <c r="AP15" s="10">
        <f t="shared" si="0"/>
        <v>67.922279973895201</v>
      </c>
    </row>
    <row r="16" spans="1:42" outlineLevel="2">
      <c r="A16" s="6" t="s">
        <v>81</v>
      </c>
      <c r="B16" s="7" t="s">
        <v>1</v>
      </c>
      <c r="C16" s="7" t="s">
        <v>10</v>
      </c>
      <c r="D16" s="7" t="s">
        <v>3</v>
      </c>
      <c r="E16" s="7" t="s">
        <v>4</v>
      </c>
      <c r="F16" s="7" t="s">
        <v>4</v>
      </c>
      <c r="G16" s="7"/>
      <c r="H16" s="7"/>
      <c r="I16" s="7"/>
      <c r="J16" s="7"/>
      <c r="K16" s="7"/>
      <c r="L16" s="7"/>
      <c r="M16" s="8">
        <v>0</v>
      </c>
      <c r="N16" s="8">
        <v>163.19999999999999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6.7</v>
      </c>
      <c r="AG16" s="3">
        <v>0</v>
      </c>
      <c r="AH16" s="3">
        <v>0</v>
      </c>
      <c r="AI16" s="3">
        <v>6.7179000000000002</v>
      </c>
      <c r="AJ16" s="3">
        <v>-6.7179000000000002</v>
      </c>
      <c r="AK16" s="3">
        <v>0</v>
      </c>
      <c r="AL16" s="4">
        <v>4.1163602941176471E-2</v>
      </c>
      <c r="AM16" s="3">
        <v>0</v>
      </c>
      <c r="AN16" s="4">
        <v>0</v>
      </c>
      <c r="AO16" s="9">
        <v>0</v>
      </c>
      <c r="AP16" s="10">
        <f t="shared" si="0"/>
        <v>4.1053921568627461</v>
      </c>
    </row>
    <row r="17" spans="1:42" outlineLevel="1">
      <c r="A17" s="6" t="s">
        <v>83</v>
      </c>
      <c r="B17" s="7" t="s">
        <v>1</v>
      </c>
      <c r="C17" s="7" t="s">
        <v>11</v>
      </c>
      <c r="D17" s="7" t="s">
        <v>3</v>
      </c>
      <c r="E17" s="7" t="s">
        <v>4</v>
      </c>
      <c r="F17" s="7" t="s">
        <v>4</v>
      </c>
      <c r="G17" s="7"/>
      <c r="H17" s="7"/>
      <c r="I17" s="7"/>
      <c r="J17" s="7"/>
      <c r="K17" s="7"/>
      <c r="L17" s="7"/>
      <c r="M17" s="8">
        <v>0</v>
      </c>
      <c r="N17" s="8">
        <v>39745.699999999997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20872</v>
      </c>
      <c r="AG17" s="3">
        <v>0</v>
      </c>
      <c r="AH17" s="3">
        <v>0</v>
      </c>
      <c r="AI17" s="3">
        <v>20871.961299999999</v>
      </c>
      <c r="AJ17" s="3">
        <v>-20871.961299999999</v>
      </c>
      <c r="AK17" s="3">
        <v>0</v>
      </c>
      <c r="AL17" s="4">
        <v>0.52513759475867827</v>
      </c>
      <c r="AM17" s="3">
        <v>0</v>
      </c>
      <c r="AN17" s="4">
        <v>0</v>
      </c>
      <c r="AO17" s="9">
        <v>0</v>
      </c>
      <c r="AP17" s="10">
        <f t="shared" si="0"/>
        <v>52.513856844891407</v>
      </c>
    </row>
    <row r="18" spans="1:42" outlineLevel="2">
      <c r="A18" s="6" t="s">
        <v>84</v>
      </c>
      <c r="B18" s="7" t="s">
        <v>1</v>
      </c>
      <c r="C18" s="7" t="s">
        <v>12</v>
      </c>
      <c r="D18" s="7" t="s">
        <v>3</v>
      </c>
      <c r="E18" s="7" t="s">
        <v>4</v>
      </c>
      <c r="F18" s="7" t="s">
        <v>4</v>
      </c>
      <c r="G18" s="7"/>
      <c r="H18" s="7"/>
      <c r="I18" s="7"/>
      <c r="J18" s="7"/>
      <c r="K18" s="7"/>
      <c r="L18" s="7"/>
      <c r="M18" s="8">
        <v>0</v>
      </c>
      <c r="N18" s="8">
        <v>39745.699999999997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20872</v>
      </c>
      <c r="AG18" s="3">
        <v>0</v>
      </c>
      <c r="AH18" s="3">
        <v>0</v>
      </c>
      <c r="AI18" s="3">
        <v>20871.961299999999</v>
      </c>
      <c r="AJ18" s="3">
        <v>-20871.961299999999</v>
      </c>
      <c r="AK18" s="3">
        <v>0</v>
      </c>
      <c r="AL18" s="4">
        <v>0.52513759475867827</v>
      </c>
      <c r="AM18" s="3">
        <v>0</v>
      </c>
      <c r="AN18" s="4">
        <v>0</v>
      </c>
      <c r="AO18" s="9">
        <v>0</v>
      </c>
      <c r="AP18" s="10">
        <f t="shared" si="0"/>
        <v>52.513856844891407</v>
      </c>
    </row>
    <row r="19" spans="1:42" outlineLevel="1">
      <c r="A19" s="6" t="s">
        <v>85</v>
      </c>
      <c r="B19" s="7" t="s">
        <v>1</v>
      </c>
      <c r="C19" s="7" t="s">
        <v>13</v>
      </c>
      <c r="D19" s="7" t="s">
        <v>3</v>
      </c>
      <c r="E19" s="7" t="s">
        <v>4</v>
      </c>
      <c r="F19" s="7" t="s">
        <v>4</v>
      </c>
      <c r="G19" s="7"/>
      <c r="H19" s="7"/>
      <c r="I19" s="7"/>
      <c r="J19" s="7"/>
      <c r="K19" s="7"/>
      <c r="L19" s="7"/>
      <c r="M19" s="8">
        <v>0</v>
      </c>
      <c r="N19" s="8">
        <v>2722.29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f>AF20+AF21</f>
        <v>1745.3</v>
      </c>
      <c r="AG19" s="3">
        <v>0</v>
      </c>
      <c r="AH19" s="3">
        <v>0</v>
      </c>
      <c r="AI19" s="3">
        <v>1745.364</v>
      </c>
      <c r="AJ19" s="3">
        <v>-1745.364</v>
      </c>
      <c r="AK19" s="3">
        <v>0</v>
      </c>
      <c r="AL19" s="4">
        <v>0.64113815941725527</v>
      </c>
      <c r="AM19" s="3">
        <v>0</v>
      </c>
      <c r="AN19" s="4">
        <v>0</v>
      </c>
      <c r="AO19" s="9">
        <v>0</v>
      </c>
      <c r="AP19" s="10">
        <f t="shared" si="0"/>
        <v>64.111464979851519</v>
      </c>
    </row>
    <row r="20" spans="1:42" outlineLevel="2">
      <c r="A20" s="6" t="s">
        <v>87</v>
      </c>
      <c r="B20" s="7" t="s">
        <v>1</v>
      </c>
      <c r="C20" s="7" t="s">
        <v>14</v>
      </c>
      <c r="D20" s="7" t="s">
        <v>3</v>
      </c>
      <c r="E20" s="7" t="s">
        <v>4</v>
      </c>
      <c r="F20" s="7" t="s">
        <v>4</v>
      </c>
      <c r="G20" s="7"/>
      <c r="H20" s="7"/>
      <c r="I20" s="7"/>
      <c r="J20" s="7"/>
      <c r="K20" s="7"/>
      <c r="L20" s="7"/>
      <c r="M20" s="8">
        <v>0</v>
      </c>
      <c r="N20" s="8">
        <v>5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4.8</v>
      </c>
      <c r="AG20" s="3">
        <v>0</v>
      </c>
      <c r="AH20" s="3">
        <v>0</v>
      </c>
      <c r="AI20" s="3">
        <v>4.8</v>
      </c>
      <c r="AJ20" s="3">
        <v>-4.8</v>
      </c>
      <c r="AK20" s="3">
        <v>0</v>
      </c>
      <c r="AL20" s="4">
        <v>0.96</v>
      </c>
      <c r="AM20" s="3">
        <v>0</v>
      </c>
      <c r="AN20" s="4">
        <v>0</v>
      </c>
      <c r="AO20" s="9">
        <v>0</v>
      </c>
      <c r="AP20" s="10">
        <f t="shared" si="0"/>
        <v>96</v>
      </c>
    </row>
    <row r="21" spans="1:42" outlineLevel="2">
      <c r="A21" s="6" t="s">
        <v>88</v>
      </c>
      <c r="B21" s="7" t="s">
        <v>1</v>
      </c>
      <c r="C21" s="7" t="s">
        <v>15</v>
      </c>
      <c r="D21" s="7" t="s">
        <v>3</v>
      </c>
      <c r="E21" s="7" t="s">
        <v>4</v>
      </c>
      <c r="F21" s="7" t="s">
        <v>4</v>
      </c>
      <c r="G21" s="7"/>
      <c r="H21" s="7"/>
      <c r="I21" s="7"/>
      <c r="J21" s="7"/>
      <c r="K21" s="7"/>
      <c r="L21" s="7"/>
      <c r="M21" s="8">
        <v>0</v>
      </c>
      <c r="N21" s="8">
        <v>2717.29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1740.5</v>
      </c>
      <c r="AG21" s="3">
        <v>0</v>
      </c>
      <c r="AH21" s="3">
        <v>0</v>
      </c>
      <c r="AI21" s="3">
        <v>1740.5640000000001</v>
      </c>
      <c r="AJ21" s="3">
        <v>-1740.5640000000001</v>
      </c>
      <c r="AK21" s="3">
        <v>0</v>
      </c>
      <c r="AL21" s="4">
        <v>0.64055143175737594</v>
      </c>
      <c r="AM21" s="3">
        <v>0</v>
      </c>
      <c r="AN21" s="4">
        <v>0</v>
      </c>
      <c r="AO21" s="9">
        <v>0</v>
      </c>
      <c r="AP21" s="10">
        <f t="shared" si="0"/>
        <v>64.052787887932467</v>
      </c>
    </row>
    <row r="22" spans="1:42" outlineLevel="1">
      <c r="A22" s="6" t="s">
        <v>89</v>
      </c>
      <c r="B22" s="7" t="s">
        <v>1</v>
      </c>
      <c r="C22" s="7" t="s">
        <v>16</v>
      </c>
      <c r="D22" s="7" t="s">
        <v>3</v>
      </c>
      <c r="E22" s="7" t="s">
        <v>4</v>
      </c>
      <c r="F22" s="7" t="s">
        <v>4</v>
      </c>
      <c r="G22" s="7"/>
      <c r="H22" s="7"/>
      <c r="I22" s="7"/>
      <c r="J22" s="7"/>
      <c r="K22" s="7"/>
      <c r="L22" s="7"/>
      <c r="M22" s="8">
        <v>0</v>
      </c>
      <c r="N22" s="8">
        <v>10084.9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f>AF23+AF24</f>
        <v>4690.5999999999995</v>
      </c>
      <c r="AG22" s="3">
        <v>0</v>
      </c>
      <c r="AH22" s="3">
        <v>0</v>
      </c>
      <c r="AI22" s="3">
        <v>4690.6467000000002</v>
      </c>
      <c r="AJ22" s="3">
        <v>-4690.6467000000002</v>
      </c>
      <c r="AK22" s="3">
        <v>0</v>
      </c>
      <c r="AL22" s="4">
        <v>0.46511583654770994</v>
      </c>
      <c r="AM22" s="3">
        <v>0</v>
      </c>
      <c r="AN22" s="4">
        <v>0</v>
      </c>
      <c r="AO22" s="9">
        <v>0</v>
      </c>
      <c r="AP22" s="10">
        <f t="shared" si="0"/>
        <v>46.511120586222965</v>
      </c>
    </row>
    <row r="23" spans="1:42" outlineLevel="2">
      <c r="A23" s="6" t="s">
        <v>90</v>
      </c>
      <c r="B23" s="7" t="s">
        <v>1</v>
      </c>
      <c r="C23" s="7" t="s">
        <v>17</v>
      </c>
      <c r="D23" s="7" t="s">
        <v>3</v>
      </c>
      <c r="E23" s="7" t="s">
        <v>4</v>
      </c>
      <c r="F23" s="7" t="s">
        <v>4</v>
      </c>
      <c r="G23" s="7"/>
      <c r="H23" s="7"/>
      <c r="I23" s="7"/>
      <c r="J23" s="7"/>
      <c r="K23" s="7"/>
      <c r="L23" s="7"/>
      <c r="M23" s="8">
        <v>0</v>
      </c>
      <c r="N23" s="8">
        <v>100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14.4</v>
      </c>
      <c r="AG23" s="3">
        <v>0</v>
      </c>
      <c r="AH23" s="3">
        <v>0</v>
      </c>
      <c r="AI23" s="3">
        <v>14.44</v>
      </c>
      <c r="AJ23" s="3">
        <v>-14.44</v>
      </c>
      <c r="AK23" s="3">
        <v>0</v>
      </c>
      <c r="AL23" s="4">
        <v>0.1444</v>
      </c>
      <c r="AM23" s="3">
        <v>0</v>
      </c>
      <c r="AN23" s="4">
        <v>0</v>
      </c>
      <c r="AO23" s="9">
        <v>0</v>
      </c>
      <c r="AP23" s="10">
        <f t="shared" si="0"/>
        <v>14.400000000000002</v>
      </c>
    </row>
    <row r="24" spans="1:42" outlineLevel="2">
      <c r="A24" s="6" t="s">
        <v>91</v>
      </c>
      <c r="B24" s="7" t="s">
        <v>1</v>
      </c>
      <c r="C24" s="7" t="s">
        <v>18</v>
      </c>
      <c r="D24" s="7" t="s">
        <v>3</v>
      </c>
      <c r="E24" s="7" t="s">
        <v>4</v>
      </c>
      <c r="F24" s="7" t="s">
        <v>4</v>
      </c>
      <c r="G24" s="7"/>
      <c r="H24" s="7"/>
      <c r="I24" s="7"/>
      <c r="J24" s="7"/>
      <c r="K24" s="7"/>
      <c r="L24" s="7"/>
      <c r="M24" s="8">
        <v>0</v>
      </c>
      <c r="N24" s="8">
        <v>9984.9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4676.2</v>
      </c>
      <c r="AG24" s="3">
        <v>0</v>
      </c>
      <c r="AH24" s="3">
        <v>0</v>
      </c>
      <c r="AI24" s="3">
        <v>4676.2066999999997</v>
      </c>
      <c r="AJ24" s="3">
        <v>-4676.2066999999997</v>
      </c>
      <c r="AK24" s="3">
        <v>0</v>
      </c>
      <c r="AL24" s="4">
        <v>0.46832784504601949</v>
      </c>
      <c r="AM24" s="3">
        <v>0</v>
      </c>
      <c r="AN24" s="4">
        <v>0</v>
      </c>
      <c r="AO24" s="9">
        <v>0</v>
      </c>
      <c r="AP24" s="10">
        <f t="shared" si="0"/>
        <v>46.832717403278949</v>
      </c>
    </row>
    <row r="25" spans="1:42" ht="27" customHeight="1">
      <c r="A25" s="11" t="s">
        <v>94</v>
      </c>
      <c r="B25" s="12" t="s">
        <v>19</v>
      </c>
      <c r="C25" s="12" t="s">
        <v>2</v>
      </c>
      <c r="D25" s="12" t="s">
        <v>3</v>
      </c>
      <c r="E25" s="12" t="s">
        <v>4</v>
      </c>
      <c r="F25" s="12" t="s">
        <v>4</v>
      </c>
      <c r="G25" s="12"/>
      <c r="H25" s="12"/>
      <c r="I25" s="12"/>
      <c r="J25" s="12"/>
      <c r="K25" s="12"/>
      <c r="L25" s="12"/>
      <c r="M25" s="13">
        <v>0</v>
      </c>
      <c r="N25" s="13">
        <v>389328.28200000001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f>AF26+AF28+AF30+AF36+AF38</f>
        <v>189591.10699999999</v>
      </c>
      <c r="AG25" s="14">
        <v>0</v>
      </c>
      <c r="AH25" s="14">
        <v>0</v>
      </c>
      <c r="AI25" s="14">
        <v>189591.05050000001</v>
      </c>
      <c r="AJ25" s="14">
        <v>-189591.05050000001</v>
      </c>
      <c r="AK25" s="14">
        <v>0</v>
      </c>
      <c r="AL25" s="15">
        <v>0.48696963273785487</v>
      </c>
      <c r="AM25" s="14">
        <v>0</v>
      </c>
      <c r="AN25" s="15">
        <v>0</v>
      </c>
      <c r="AO25" s="16">
        <v>0</v>
      </c>
      <c r="AP25" s="17">
        <f t="shared" si="0"/>
        <v>48.696977785960073</v>
      </c>
    </row>
    <row r="26" spans="1:42" ht="15.75" customHeight="1" outlineLevel="1">
      <c r="A26" s="6" t="s">
        <v>53</v>
      </c>
      <c r="B26" s="7" t="s">
        <v>19</v>
      </c>
      <c r="C26" s="7" t="s">
        <v>5</v>
      </c>
      <c r="D26" s="7" t="s">
        <v>3</v>
      </c>
      <c r="E26" s="7" t="s">
        <v>4</v>
      </c>
      <c r="F26" s="7" t="s">
        <v>4</v>
      </c>
      <c r="G26" s="7"/>
      <c r="H26" s="7"/>
      <c r="I26" s="7"/>
      <c r="J26" s="7"/>
      <c r="K26" s="7"/>
      <c r="L26" s="7"/>
      <c r="M26" s="8">
        <v>0</v>
      </c>
      <c r="N26" s="8">
        <v>2688.2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1377.3</v>
      </c>
      <c r="AG26" s="3">
        <v>0</v>
      </c>
      <c r="AH26" s="3">
        <v>0</v>
      </c>
      <c r="AI26" s="3">
        <v>1377.2836</v>
      </c>
      <c r="AJ26" s="3">
        <v>-1377.2836</v>
      </c>
      <c r="AK26" s="3">
        <v>0</v>
      </c>
      <c r="AL26" s="4">
        <v>0.51234417082062345</v>
      </c>
      <c r="AM26" s="3">
        <v>0</v>
      </c>
      <c r="AN26" s="4">
        <v>0</v>
      </c>
      <c r="AO26" s="9">
        <v>0</v>
      </c>
      <c r="AP26" s="10">
        <f t="shared" si="0"/>
        <v>51.235027155717582</v>
      </c>
    </row>
    <row r="27" spans="1:42" ht="53.25" customHeight="1" outlineLevel="2">
      <c r="A27" s="6" t="s">
        <v>55</v>
      </c>
      <c r="B27" s="7" t="s">
        <v>19</v>
      </c>
      <c r="C27" s="7" t="s">
        <v>6</v>
      </c>
      <c r="D27" s="7" t="s">
        <v>3</v>
      </c>
      <c r="E27" s="7" t="s">
        <v>4</v>
      </c>
      <c r="F27" s="7" t="s">
        <v>4</v>
      </c>
      <c r="G27" s="7"/>
      <c r="H27" s="7"/>
      <c r="I27" s="7"/>
      <c r="J27" s="7"/>
      <c r="K27" s="7"/>
      <c r="L27" s="7"/>
      <c r="M27" s="8">
        <v>0</v>
      </c>
      <c r="N27" s="8">
        <v>2688.2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1377.3</v>
      </c>
      <c r="AG27" s="3">
        <v>0</v>
      </c>
      <c r="AH27" s="3">
        <v>0</v>
      </c>
      <c r="AI27" s="3">
        <v>1377.2836</v>
      </c>
      <c r="AJ27" s="3">
        <v>-1377.2836</v>
      </c>
      <c r="AK27" s="3">
        <v>0</v>
      </c>
      <c r="AL27" s="4">
        <v>0.51234417082062345</v>
      </c>
      <c r="AM27" s="3">
        <v>0</v>
      </c>
      <c r="AN27" s="4">
        <v>0</v>
      </c>
      <c r="AO27" s="9">
        <v>0</v>
      </c>
      <c r="AP27" s="10">
        <f t="shared" si="0"/>
        <v>51.235027155717582</v>
      </c>
    </row>
    <row r="28" spans="1:42" outlineLevel="1">
      <c r="A28" s="6" t="s">
        <v>64</v>
      </c>
      <c r="B28" s="7" t="s">
        <v>19</v>
      </c>
      <c r="C28" s="7" t="s">
        <v>20</v>
      </c>
      <c r="D28" s="7" t="s">
        <v>3</v>
      </c>
      <c r="E28" s="7" t="s">
        <v>4</v>
      </c>
      <c r="F28" s="7" t="s">
        <v>4</v>
      </c>
      <c r="G28" s="7"/>
      <c r="H28" s="7"/>
      <c r="I28" s="7"/>
      <c r="J28" s="7"/>
      <c r="K28" s="7"/>
      <c r="L28" s="7"/>
      <c r="M28" s="8">
        <v>0</v>
      </c>
      <c r="N28" s="8">
        <v>100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4">
        <v>0</v>
      </c>
      <c r="AM28" s="3">
        <v>0</v>
      </c>
      <c r="AN28" s="4">
        <v>0</v>
      </c>
      <c r="AO28" s="9">
        <v>0</v>
      </c>
      <c r="AP28" s="10">
        <f t="shared" si="0"/>
        <v>0</v>
      </c>
    </row>
    <row r="29" spans="1:42" outlineLevel="2">
      <c r="A29" s="6" t="s">
        <v>65</v>
      </c>
      <c r="B29" s="7" t="s">
        <v>19</v>
      </c>
      <c r="C29" s="7" t="s">
        <v>21</v>
      </c>
      <c r="D29" s="7" t="s">
        <v>3</v>
      </c>
      <c r="E29" s="7" t="s">
        <v>4</v>
      </c>
      <c r="F29" s="7" t="s">
        <v>4</v>
      </c>
      <c r="G29" s="7"/>
      <c r="H29" s="7"/>
      <c r="I29" s="7"/>
      <c r="J29" s="7"/>
      <c r="K29" s="7"/>
      <c r="L29" s="7"/>
      <c r="M29" s="8">
        <v>0</v>
      </c>
      <c r="N29" s="8">
        <v>100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4">
        <v>0</v>
      </c>
      <c r="AM29" s="3">
        <v>0</v>
      </c>
      <c r="AN29" s="4">
        <v>0</v>
      </c>
      <c r="AO29" s="9">
        <v>0</v>
      </c>
      <c r="AP29" s="10">
        <f t="shared" si="0"/>
        <v>0</v>
      </c>
    </row>
    <row r="30" spans="1:42" outlineLevel="1">
      <c r="A30" s="6" t="s">
        <v>76</v>
      </c>
      <c r="B30" s="7" t="s">
        <v>19</v>
      </c>
      <c r="C30" s="7" t="s">
        <v>8</v>
      </c>
      <c r="D30" s="7" t="s">
        <v>3</v>
      </c>
      <c r="E30" s="7" t="s">
        <v>4</v>
      </c>
      <c r="F30" s="7" t="s">
        <v>4</v>
      </c>
      <c r="G30" s="7"/>
      <c r="H30" s="7"/>
      <c r="I30" s="7"/>
      <c r="J30" s="7"/>
      <c r="K30" s="7"/>
      <c r="L30" s="7"/>
      <c r="M30" s="8">
        <v>0</v>
      </c>
      <c r="N30" s="8">
        <v>384137.78200000001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f>AF31+AF32+AF33+AF34+AF35</f>
        <v>187244.30000000002</v>
      </c>
      <c r="AG30" s="3">
        <v>0</v>
      </c>
      <c r="AH30" s="3">
        <v>0</v>
      </c>
      <c r="AI30" s="3">
        <v>187244.29790000001</v>
      </c>
      <c r="AJ30" s="3">
        <v>-187244.29790000001</v>
      </c>
      <c r="AK30" s="3">
        <v>0</v>
      </c>
      <c r="AL30" s="4">
        <v>0.48744046192259216</v>
      </c>
      <c r="AM30" s="3">
        <v>0</v>
      </c>
      <c r="AN30" s="4">
        <v>0</v>
      </c>
      <c r="AO30" s="9">
        <v>0</v>
      </c>
      <c r="AP30" s="10">
        <f t="shared" si="0"/>
        <v>48.74404673893806</v>
      </c>
    </row>
    <row r="31" spans="1:42" outlineLevel="2">
      <c r="A31" s="6" t="s">
        <v>77</v>
      </c>
      <c r="B31" s="7" t="s">
        <v>19</v>
      </c>
      <c r="C31" s="7" t="s">
        <v>22</v>
      </c>
      <c r="D31" s="7" t="s">
        <v>3</v>
      </c>
      <c r="E31" s="7" t="s">
        <v>4</v>
      </c>
      <c r="F31" s="7" t="s">
        <v>4</v>
      </c>
      <c r="G31" s="7"/>
      <c r="H31" s="7"/>
      <c r="I31" s="7"/>
      <c r="J31" s="7"/>
      <c r="K31" s="7"/>
      <c r="L31" s="7"/>
      <c r="M31" s="8">
        <v>0</v>
      </c>
      <c r="N31" s="8">
        <v>194943.79300000001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91418.5</v>
      </c>
      <c r="AG31" s="3">
        <v>0</v>
      </c>
      <c r="AH31" s="3">
        <v>0</v>
      </c>
      <c r="AI31" s="3">
        <v>91418.511400000003</v>
      </c>
      <c r="AJ31" s="3">
        <v>-91418.511400000003</v>
      </c>
      <c r="AK31" s="3">
        <v>0</v>
      </c>
      <c r="AL31" s="4">
        <v>0.46894804904098691</v>
      </c>
      <c r="AM31" s="3">
        <v>0</v>
      </c>
      <c r="AN31" s="4">
        <v>0</v>
      </c>
      <c r="AO31" s="9">
        <v>0</v>
      </c>
      <c r="AP31" s="10">
        <f t="shared" si="0"/>
        <v>46.894799056259259</v>
      </c>
    </row>
    <row r="32" spans="1:42" outlineLevel="2">
      <c r="A32" s="6" t="s">
        <v>78</v>
      </c>
      <c r="B32" s="7" t="s">
        <v>19</v>
      </c>
      <c r="C32" s="7" t="s">
        <v>23</v>
      </c>
      <c r="D32" s="7" t="s">
        <v>3</v>
      </c>
      <c r="E32" s="7" t="s">
        <v>4</v>
      </c>
      <c r="F32" s="7" t="s">
        <v>4</v>
      </c>
      <c r="G32" s="7"/>
      <c r="H32" s="7"/>
      <c r="I32" s="7"/>
      <c r="J32" s="7"/>
      <c r="K32" s="7"/>
      <c r="L32" s="7"/>
      <c r="M32" s="8">
        <v>0</v>
      </c>
      <c r="N32" s="8">
        <v>144555.609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74919.100000000006</v>
      </c>
      <c r="AG32" s="3">
        <v>0</v>
      </c>
      <c r="AH32" s="3">
        <v>0</v>
      </c>
      <c r="AI32" s="3">
        <v>74919.094100000002</v>
      </c>
      <c r="AJ32" s="3">
        <v>-74919.094100000002</v>
      </c>
      <c r="AK32" s="3">
        <v>0</v>
      </c>
      <c r="AL32" s="4">
        <v>0.51827178909398108</v>
      </c>
      <c r="AM32" s="3">
        <v>0</v>
      </c>
      <c r="AN32" s="4">
        <v>0</v>
      </c>
      <c r="AO32" s="9">
        <v>0</v>
      </c>
      <c r="AP32" s="10">
        <f t="shared" si="0"/>
        <v>51.827182990872402</v>
      </c>
    </row>
    <row r="33" spans="1:42" outlineLevel="2">
      <c r="A33" s="6" t="s">
        <v>79</v>
      </c>
      <c r="B33" s="7" t="s">
        <v>19</v>
      </c>
      <c r="C33" s="7" t="s">
        <v>9</v>
      </c>
      <c r="D33" s="7" t="s">
        <v>3</v>
      </c>
      <c r="E33" s="7" t="s">
        <v>4</v>
      </c>
      <c r="F33" s="7" t="s">
        <v>4</v>
      </c>
      <c r="G33" s="7"/>
      <c r="H33" s="7"/>
      <c r="I33" s="7"/>
      <c r="J33" s="7"/>
      <c r="K33" s="7"/>
      <c r="L33" s="7"/>
      <c r="M33" s="8">
        <v>0</v>
      </c>
      <c r="N33" s="8">
        <v>28423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12799.6</v>
      </c>
      <c r="AG33" s="3">
        <v>0</v>
      </c>
      <c r="AH33" s="3">
        <v>0</v>
      </c>
      <c r="AI33" s="3">
        <v>12799.63</v>
      </c>
      <c r="AJ33" s="3">
        <v>-12799.63</v>
      </c>
      <c r="AK33" s="3">
        <v>0</v>
      </c>
      <c r="AL33" s="4">
        <v>0.45032649614748621</v>
      </c>
      <c r="AM33" s="3">
        <v>0</v>
      </c>
      <c r="AN33" s="4">
        <v>0</v>
      </c>
      <c r="AO33" s="9">
        <v>0</v>
      </c>
      <c r="AP33" s="10">
        <f t="shared" si="0"/>
        <v>45.032544066425082</v>
      </c>
    </row>
    <row r="34" spans="1:42" outlineLevel="2">
      <c r="A34" s="6" t="s">
        <v>81</v>
      </c>
      <c r="B34" s="7" t="s">
        <v>19</v>
      </c>
      <c r="C34" s="7" t="s">
        <v>10</v>
      </c>
      <c r="D34" s="7" t="s">
        <v>3</v>
      </c>
      <c r="E34" s="7" t="s">
        <v>4</v>
      </c>
      <c r="F34" s="7" t="s">
        <v>4</v>
      </c>
      <c r="G34" s="7"/>
      <c r="H34" s="7"/>
      <c r="I34" s="7"/>
      <c r="J34" s="7"/>
      <c r="K34" s="7"/>
      <c r="L34" s="7"/>
      <c r="M34" s="8">
        <v>0</v>
      </c>
      <c r="N34" s="8">
        <v>1220.98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16.899999999999999</v>
      </c>
      <c r="AG34" s="3">
        <v>0</v>
      </c>
      <c r="AH34" s="3">
        <v>0</v>
      </c>
      <c r="AI34" s="3">
        <v>16.8797</v>
      </c>
      <c r="AJ34" s="3">
        <v>-16.8797</v>
      </c>
      <c r="AK34" s="3">
        <v>0</v>
      </c>
      <c r="AL34" s="4">
        <v>1.3824714573539287E-2</v>
      </c>
      <c r="AM34" s="3">
        <v>0</v>
      </c>
      <c r="AN34" s="4">
        <v>0</v>
      </c>
      <c r="AO34" s="9">
        <v>0</v>
      </c>
      <c r="AP34" s="10">
        <f t="shared" si="0"/>
        <v>1.3841340562498976</v>
      </c>
    </row>
    <row r="35" spans="1:42" outlineLevel="2">
      <c r="A35" s="6" t="s">
        <v>82</v>
      </c>
      <c r="B35" s="7" t="s">
        <v>19</v>
      </c>
      <c r="C35" s="7" t="s">
        <v>24</v>
      </c>
      <c r="D35" s="7" t="s">
        <v>3</v>
      </c>
      <c r="E35" s="7" t="s">
        <v>4</v>
      </c>
      <c r="F35" s="7" t="s">
        <v>4</v>
      </c>
      <c r="G35" s="7"/>
      <c r="H35" s="7"/>
      <c r="I35" s="7"/>
      <c r="J35" s="7"/>
      <c r="K35" s="7"/>
      <c r="L35" s="7"/>
      <c r="M35" s="8">
        <v>0</v>
      </c>
      <c r="N35" s="8">
        <v>14994.4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8090.2</v>
      </c>
      <c r="AG35" s="3">
        <v>0</v>
      </c>
      <c r="AH35" s="3">
        <v>0</v>
      </c>
      <c r="AI35" s="3">
        <v>8090.1827000000003</v>
      </c>
      <c r="AJ35" s="3">
        <v>-8090.1827000000003</v>
      </c>
      <c r="AK35" s="3">
        <v>0</v>
      </c>
      <c r="AL35" s="4">
        <v>0.53954694419249849</v>
      </c>
      <c r="AM35" s="3">
        <v>0</v>
      </c>
      <c r="AN35" s="4">
        <v>0</v>
      </c>
      <c r="AO35" s="9">
        <v>0</v>
      </c>
      <c r="AP35" s="10">
        <f t="shared" si="0"/>
        <v>53.954809795657042</v>
      </c>
    </row>
    <row r="36" spans="1:42" outlineLevel="1">
      <c r="A36" s="6" t="s">
        <v>85</v>
      </c>
      <c r="B36" s="7" t="s">
        <v>19</v>
      </c>
      <c r="C36" s="7" t="s">
        <v>13</v>
      </c>
      <c r="D36" s="7" t="s">
        <v>3</v>
      </c>
      <c r="E36" s="7" t="s">
        <v>4</v>
      </c>
      <c r="F36" s="7" t="s">
        <v>4</v>
      </c>
      <c r="G36" s="7"/>
      <c r="H36" s="7"/>
      <c r="I36" s="7"/>
      <c r="J36" s="7"/>
      <c r="K36" s="7"/>
      <c r="L36" s="7"/>
      <c r="M36" s="8">
        <v>0</v>
      </c>
      <c r="N36" s="8">
        <v>2168.1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909.60699999999997</v>
      </c>
      <c r="AG36" s="3">
        <v>0</v>
      </c>
      <c r="AH36" s="3">
        <v>0</v>
      </c>
      <c r="AI36" s="3">
        <v>909.60699999999997</v>
      </c>
      <c r="AJ36" s="3">
        <v>-909.60699999999997</v>
      </c>
      <c r="AK36" s="3">
        <v>0</v>
      </c>
      <c r="AL36" s="4">
        <v>0.41954107282874409</v>
      </c>
      <c r="AM36" s="3">
        <v>0</v>
      </c>
      <c r="AN36" s="4">
        <v>0</v>
      </c>
      <c r="AO36" s="9">
        <v>0</v>
      </c>
      <c r="AP36" s="10">
        <f t="shared" si="0"/>
        <v>41.954107282874411</v>
      </c>
    </row>
    <row r="37" spans="1:42" outlineLevel="2">
      <c r="A37" s="6" t="s">
        <v>88</v>
      </c>
      <c r="B37" s="7" t="s">
        <v>19</v>
      </c>
      <c r="C37" s="7" t="s">
        <v>15</v>
      </c>
      <c r="D37" s="7" t="s">
        <v>3</v>
      </c>
      <c r="E37" s="7" t="s">
        <v>4</v>
      </c>
      <c r="F37" s="7" t="s">
        <v>4</v>
      </c>
      <c r="G37" s="7"/>
      <c r="H37" s="7"/>
      <c r="I37" s="7"/>
      <c r="J37" s="7"/>
      <c r="K37" s="7"/>
      <c r="L37" s="7"/>
      <c r="M37" s="8">
        <v>0</v>
      </c>
      <c r="N37" s="8">
        <v>2168.1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909.6</v>
      </c>
      <c r="AG37" s="3">
        <v>0</v>
      </c>
      <c r="AH37" s="3">
        <v>0</v>
      </c>
      <c r="AI37" s="3">
        <v>909.60699999999997</v>
      </c>
      <c r="AJ37" s="3">
        <v>-909.60699999999997</v>
      </c>
      <c r="AK37" s="3">
        <v>0</v>
      </c>
      <c r="AL37" s="4">
        <v>0.41954107282874409</v>
      </c>
      <c r="AM37" s="3">
        <v>0</v>
      </c>
      <c r="AN37" s="4">
        <v>0</v>
      </c>
      <c r="AO37" s="9">
        <v>0</v>
      </c>
      <c r="AP37" s="10">
        <f t="shared" si="0"/>
        <v>41.953784419537847</v>
      </c>
    </row>
    <row r="38" spans="1:42" outlineLevel="1">
      <c r="A38" s="6" t="s">
        <v>89</v>
      </c>
      <c r="B38" s="7" t="s">
        <v>19</v>
      </c>
      <c r="C38" s="7" t="s">
        <v>16</v>
      </c>
      <c r="D38" s="7" t="s">
        <v>3</v>
      </c>
      <c r="E38" s="7" t="s">
        <v>4</v>
      </c>
      <c r="F38" s="7" t="s">
        <v>4</v>
      </c>
      <c r="G38" s="7"/>
      <c r="H38" s="7"/>
      <c r="I38" s="7"/>
      <c r="J38" s="7"/>
      <c r="K38" s="7"/>
      <c r="L38" s="7"/>
      <c r="M38" s="8">
        <v>0</v>
      </c>
      <c r="N38" s="8">
        <v>234.2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59.9</v>
      </c>
      <c r="AG38" s="3">
        <v>0</v>
      </c>
      <c r="AH38" s="3">
        <v>0</v>
      </c>
      <c r="AI38" s="3">
        <v>59.862000000000002</v>
      </c>
      <c r="AJ38" s="3">
        <v>-59.862000000000002</v>
      </c>
      <c r="AK38" s="3">
        <v>0</v>
      </c>
      <c r="AL38" s="4">
        <v>0.25560204953031596</v>
      </c>
      <c r="AM38" s="3">
        <v>0</v>
      </c>
      <c r="AN38" s="4">
        <v>0</v>
      </c>
      <c r="AO38" s="9">
        <v>0</v>
      </c>
      <c r="AP38" s="10">
        <f t="shared" si="0"/>
        <v>25.576430401366355</v>
      </c>
    </row>
    <row r="39" spans="1:42" outlineLevel="2">
      <c r="A39" s="6" t="s">
        <v>90</v>
      </c>
      <c r="B39" s="7" t="s">
        <v>19</v>
      </c>
      <c r="C39" s="7" t="s">
        <v>17</v>
      </c>
      <c r="D39" s="7" t="s">
        <v>3</v>
      </c>
      <c r="E39" s="7" t="s">
        <v>4</v>
      </c>
      <c r="F39" s="7" t="s">
        <v>4</v>
      </c>
      <c r="G39" s="7"/>
      <c r="H39" s="7"/>
      <c r="I39" s="7"/>
      <c r="J39" s="7"/>
      <c r="K39" s="7"/>
      <c r="L39" s="7"/>
      <c r="M39" s="8">
        <v>0</v>
      </c>
      <c r="N39" s="8">
        <v>234.2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59.9</v>
      </c>
      <c r="AG39" s="3">
        <v>0</v>
      </c>
      <c r="AH39" s="3">
        <v>0</v>
      </c>
      <c r="AI39" s="3">
        <v>59.862000000000002</v>
      </c>
      <c r="AJ39" s="3">
        <v>-59.862000000000002</v>
      </c>
      <c r="AK39" s="3">
        <v>0</v>
      </c>
      <c r="AL39" s="4">
        <v>0.25560204953031596</v>
      </c>
      <c r="AM39" s="3">
        <v>0</v>
      </c>
      <c r="AN39" s="4">
        <v>0</v>
      </c>
      <c r="AO39" s="9">
        <v>0</v>
      </c>
      <c r="AP39" s="10">
        <f t="shared" si="0"/>
        <v>25.576430401366355</v>
      </c>
    </row>
    <row r="40" spans="1:42" ht="25.5">
      <c r="A40" s="11" t="s">
        <v>95</v>
      </c>
      <c r="B40" s="12" t="s">
        <v>25</v>
      </c>
      <c r="C40" s="12" t="s">
        <v>2</v>
      </c>
      <c r="D40" s="12" t="s">
        <v>3</v>
      </c>
      <c r="E40" s="12" t="s">
        <v>4</v>
      </c>
      <c r="F40" s="12" t="s">
        <v>4</v>
      </c>
      <c r="G40" s="12"/>
      <c r="H40" s="12"/>
      <c r="I40" s="12"/>
      <c r="J40" s="12"/>
      <c r="K40" s="12"/>
      <c r="L40" s="12"/>
      <c r="M40" s="13">
        <v>0</v>
      </c>
      <c r="N40" s="13">
        <v>22518.6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f>AF41+AF43</f>
        <v>10008.299999999999</v>
      </c>
      <c r="AG40" s="14">
        <v>0</v>
      </c>
      <c r="AH40" s="14">
        <v>0</v>
      </c>
      <c r="AI40" s="14">
        <v>10008.314</v>
      </c>
      <c r="AJ40" s="14">
        <v>-10008.314</v>
      </c>
      <c r="AK40" s="14">
        <v>0</v>
      </c>
      <c r="AL40" s="15">
        <v>0.44444654641052284</v>
      </c>
      <c r="AM40" s="14">
        <v>0</v>
      </c>
      <c r="AN40" s="15">
        <v>0</v>
      </c>
      <c r="AO40" s="16">
        <v>0</v>
      </c>
      <c r="AP40" s="17">
        <f t="shared" si="0"/>
        <v>44.444592470224613</v>
      </c>
    </row>
    <row r="41" spans="1:42" outlineLevel="1">
      <c r="A41" s="6" t="s">
        <v>53</v>
      </c>
      <c r="B41" s="7" t="s">
        <v>25</v>
      </c>
      <c r="C41" s="7" t="s">
        <v>5</v>
      </c>
      <c r="D41" s="7" t="s">
        <v>3</v>
      </c>
      <c r="E41" s="7" t="s">
        <v>4</v>
      </c>
      <c r="F41" s="7" t="s">
        <v>4</v>
      </c>
      <c r="G41" s="7"/>
      <c r="H41" s="7"/>
      <c r="I41" s="7"/>
      <c r="J41" s="7"/>
      <c r="K41" s="7"/>
      <c r="L41" s="7"/>
      <c r="M41" s="8">
        <v>0</v>
      </c>
      <c r="N41" s="8">
        <v>7748.6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3851.8</v>
      </c>
      <c r="AG41" s="3">
        <v>0</v>
      </c>
      <c r="AH41" s="3">
        <v>0</v>
      </c>
      <c r="AI41" s="3">
        <v>3851.8009999999999</v>
      </c>
      <c r="AJ41" s="3">
        <v>-3851.8009999999999</v>
      </c>
      <c r="AK41" s="3">
        <v>0</v>
      </c>
      <c r="AL41" s="4">
        <v>0.49709637870066853</v>
      </c>
      <c r="AM41" s="3">
        <v>0</v>
      </c>
      <c r="AN41" s="4">
        <v>0</v>
      </c>
      <c r="AO41" s="9">
        <v>0</v>
      </c>
      <c r="AP41" s="10">
        <f t="shared" si="0"/>
        <v>49.709624964509722</v>
      </c>
    </row>
    <row r="42" spans="1:42" ht="53.25" customHeight="1" outlineLevel="2">
      <c r="A42" s="6" t="s">
        <v>55</v>
      </c>
      <c r="B42" s="7" t="s">
        <v>25</v>
      </c>
      <c r="C42" s="7" t="s">
        <v>6</v>
      </c>
      <c r="D42" s="7" t="s">
        <v>3</v>
      </c>
      <c r="E42" s="7" t="s">
        <v>4</v>
      </c>
      <c r="F42" s="7" t="s">
        <v>4</v>
      </c>
      <c r="G42" s="7"/>
      <c r="H42" s="7"/>
      <c r="I42" s="7"/>
      <c r="J42" s="7"/>
      <c r="K42" s="7"/>
      <c r="L42" s="7"/>
      <c r="M42" s="8">
        <v>0</v>
      </c>
      <c r="N42" s="8">
        <v>7748.6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3851.8</v>
      </c>
      <c r="AG42" s="3">
        <v>0</v>
      </c>
      <c r="AH42" s="3">
        <v>0</v>
      </c>
      <c r="AI42" s="3">
        <v>3851.8009999999999</v>
      </c>
      <c r="AJ42" s="3">
        <v>-3851.8009999999999</v>
      </c>
      <c r="AK42" s="3">
        <v>0</v>
      </c>
      <c r="AL42" s="4">
        <v>0.49709637870066853</v>
      </c>
      <c r="AM42" s="3">
        <v>0</v>
      </c>
      <c r="AN42" s="4">
        <v>0</v>
      </c>
      <c r="AO42" s="9">
        <v>0</v>
      </c>
      <c r="AP42" s="10">
        <f t="shared" si="0"/>
        <v>49.709624964509722</v>
      </c>
    </row>
    <row r="43" spans="1:42" ht="25.5" outlineLevel="1">
      <c r="A43" s="6" t="s">
        <v>92</v>
      </c>
      <c r="B43" s="7" t="s">
        <v>25</v>
      </c>
      <c r="C43" s="7" t="s">
        <v>26</v>
      </c>
      <c r="D43" s="7" t="s">
        <v>3</v>
      </c>
      <c r="E43" s="7" t="s">
        <v>4</v>
      </c>
      <c r="F43" s="7" t="s">
        <v>4</v>
      </c>
      <c r="G43" s="7"/>
      <c r="H43" s="7"/>
      <c r="I43" s="7"/>
      <c r="J43" s="7"/>
      <c r="K43" s="7"/>
      <c r="L43" s="7"/>
      <c r="M43" s="8">
        <v>0</v>
      </c>
      <c r="N43" s="8">
        <v>14770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  <c r="AF43" s="8">
        <v>6156.5</v>
      </c>
      <c r="AG43" s="3">
        <v>0</v>
      </c>
      <c r="AH43" s="3">
        <v>0</v>
      </c>
      <c r="AI43" s="3">
        <v>6156.5129999999999</v>
      </c>
      <c r="AJ43" s="3">
        <v>-6156.5129999999999</v>
      </c>
      <c r="AK43" s="3">
        <v>0</v>
      </c>
      <c r="AL43" s="4">
        <v>0.41682552471225459</v>
      </c>
      <c r="AM43" s="3">
        <v>0</v>
      </c>
      <c r="AN43" s="4">
        <v>0</v>
      </c>
      <c r="AO43" s="9">
        <v>0</v>
      </c>
      <c r="AP43" s="10">
        <f t="shared" si="0"/>
        <v>41.682464454976305</v>
      </c>
    </row>
    <row r="44" spans="1:42" ht="25.5" outlineLevel="2">
      <c r="A44" s="6" t="s">
        <v>93</v>
      </c>
      <c r="B44" s="7" t="s">
        <v>25</v>
      </c>
      <c r="C44" s="7" t="s">
        <v>27</v>
      </c>
      <c r="D44" s="7" t="s">
        <v>3</v>
      </c>
      <c r="E44" s="7" t="s">
        <v>4</v>
      </c>
      <c r="F44" s="7" t="s">
        <v>4</v>
      </c>
      <c r="G44" s="7"/>
      <c r="H44" s="7"/>
      <c r="I44" s="7"/>
      <c r="J44" s="7"/>
      <c r="K44" s="7"/>
      <c r="L44" s="7"/>
      <c r="M44" s="8">
        <v>0</v>
      </c>
      <c r="N44" s="8">
        <v>14770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6156.5</v>
      </c>
      <c r="AG44" s="3">
        <v>0</v>
      </c>
      <c r="AH44" s="3">
        <v>0</v>
      </c>
      <c r="AI44" s="3">
        <v>6156.5129999999999</v>
      </c>
      <c r="AJ44" s="3">
        <v>-6156.5129999999999</v>
      </c>
      <c r="AK44" s="3">
        <v>0</v>
      </c>
      <c r="AL44" s="4">
        <v>0.41682552471225459</v>
      </c>
      <c r="AM44" s="3">
        <v>0</v>
      </c>
      <c r="AN44" s="4">
        <v>0</v>
      </c>
      <c r="AO44" s="9">
        <v>0</v>
      </c>
      <c r="AP44" s="10">
        <f t="shared" si="0"/>
        <v>41.682464454976305</v>
      </c>
    </row>
    <row r="45" spans="1:42" ht="25.5">
      <c r="A45" s="11" t="s">
        <v>96</v>
      </c>
      <c r="B45" s="12" t="s">
        <v>28</v>
      </c>
      <c r="C45" s="12" t="s">
        <v>2</v>
      </c>
      <c r="D45" s="12" t="s">
        <v>3</v>
      </c>
      <c r="E45" s="12" t="s">
        <v>4</v>
      </c>
      <c r="F45" s="12" t="s">
        <v>4</v>
      </c>
      <c r="G45" s="12"/>
      <c r="H45" s="12"/>
      <c r="I45" s="12"/>
      <c r="J45" s="12"/>
      <c r="K45" s="12"/>
      <c r="L45" s="12"/>
      <c r="M45" s="13">
        <v>0</v>
      </c>
      <c r="N45" s="13">
        <v>9672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f>AF46+AF49+AF51</f>
        <v>3890.3999999999996</v>
      </c>
      <c r="AG45" s="14">
        <v>0</v>
      </c>
      <c r="AH45" s="14">
        <v>0</v>
      </c>
      <c r="AI45" s="14">
        <v>3890.4474</v>
      </c>
      <c r="AJ45" s="14">
        <v>-3890.4474</v>
      </c>
      <c r="AK45" s="14">
        <v>0</v>
      </c>
      <c r="AL45" s="15">
        <v>0.40223815136476426</v>
      </c>
      <c r="AM45" s="14">
        <v>0</v>
      </c>
      <c r="AN45" s="15">
        <v>0</v>
      </c>
      <c r="AO45" s="16">
        <v>0</v>
      </c>
      <c r="AP45" s="17">
        <f t="shared" si="0"/>
        <v>40.223325062034739</v>
      </c>
    </row>
    <row r="46" spans="1:42" outlineLevel="1">
      <c r="A46" s="6" t="s">
        <v>53</v>
      </c>
      <c r="B46" s="7" t="s">
        <v>28</v>
      </c>
      <c r="C46" s="7" t="s">
        <v>5</v>
      </c>
      <c r="D46" s="7" t="s">
        <v>3</v>
      </c>
      <c r="E46" s="7" t="s">
        <v>4</v>
      </c>
      <c r="F46" s="7" t="s">
        <v>4</v>
      </c>
      <c r="G46" s="7"/>
      <c r="H46" s="7"/>
      <c r="I46" s="7"/>
      <c r="J46" s="7"/>
      <c r="K46" s="7"/>
      <c r="L46" s="7"/>
      <c r="M46" s="8">
        <v>0</v>
      </c>
      <c r="N46" s="8">
        <v>9131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f>AF48+AF47</f>
        <v>3798.2999999999997</v>
      </c>
      <c r="AG46" s="3">
        <v>0</v>
      </c>
      <c r="AH46" s="3">
        <v>0</v>
      </c>
      <c r="AI46" s="3">
        <v>3798.2824000000001</v>
      </c>
      <c r="AJ46" s="3">
        <v>-3798.2824000000001</v>
      </c>
      <c r="AK46" s="3">
        <v>0</v>
      </c>
      <c r="AL46" s="4">
        <v>0.41597660716241375</v>
      </c>
      <c r="AM46" s="3">
        <v>0</v>
      </c>
      <c r="AN46" s="4">
        <v>0</v>
      </c>
      <c r="AO46" s="9">
        <v>0</v>
      </c>
      <c r="AP46" s="10">
        <f t="shared" si="0"/>
        <v>41.597853466213991</v>
      </c>
    </row>
    <row r="47" spans="1:42" ht="53.25" customHeight="1" outlineLevel="2">
      <c r="A47" s="6" t="s">
        <v>55</v>
      </c>
      <c r="B47" s="7" t="s">
        <v>28</v>
      </c>
      <c r="C47" s="7" t="s">
        <v>6</v>
      </c>
      <c r="D47" s="7" t="s">
        <v>3</v>
      </c>
      <c r="E47" s="7" t="s">
        <v>4</v>
      </c>
      <c r="F47" s="7" t="s">
        <v>4</v>
      </c>
      <c r="G47" s="7"/>
      <c r="H47" s="7"/>
      <c r="I47" s="7"/>
      <c r="J47" s="7"/>
      <c r="K47" s="7"/>
      <c r="L47" s="7"/>
      <c r="M47" s="8">
        <v>0</v>
      </c>
      <c r="N47" s="8">
        <v>2015.9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952.1</v>
      </c>
      <c r="AG47" s="3">
        <v>0</v>
      </c>
      <c r="AH47" s="3">
        <v>0</v>
      </c>
      <c r="AI47" s="3">
        <v>952.13980000000004</v>
      </c>
      <c r="AJ47" s="3">
        <v>-952.13980000000004</v>
      </c>
      <c r="AK47" s="3">
        <v>0</v>
      </c>
      <c r="AL47" s="4">
        <v>0.47231499578352099</v>
      </c>
      <c r="AM47" s="3">
        <v>0</v>
      </c>
      <c r="AN47" s="4">
        <v>0</v>
      </c>
      <c r="AO47" s="9">
        <v>0</v>
      </c>
      <c r="AP47" s="10">
        <f t="shared" si="0"/>
        <v>47.229525274071129</v>
      </c>
    </row>
    <row r="48" spans="1:42" outlineLevel="2">
      <c r="A48" s="6" t="s">
        <v>60</v>
      </c>
      <c r="B48" s="7" t="s">
        <v>28</v>
      </c>
      <c r="C48" s="7" t="s">
        <v>7</v>
      </c>
      <c r="D48" s="7" t="s">
        <v>3</v>
      </c>
      <c r="E48" s="7" t="s">
        <v>4</v>
      </c>
      <c r="F48" s="7" t="s">
        <v>4</v>
      </c>
      <c r="G48" s="7"/>
      <c r="H48" s="7"/>
      <c r="I48" s="7"/>
      <c r="J48" s="7"/>
      <c r="K48" s="7"/>
      <c r="L48" s="7"/>
      <c r="M48" s="8">
        <v>0</v>
      </c>
      <c r="N48" s="8">
        <v>7115.1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2846.2</v>
      </c>
      <c r="AG48" s="3">
        <v>0</v>
      </c>
      <c r="AH48" s="3">
        <v>0</v>
      </c>
      <c r="AI48" s="3">
        <v>2846.1426000000001</v>
      </c>
      <c r="AJ48" s="3">
        <v>-2846.1426000000001</v>
      </c>
      <c r="AK48" s="3">
        <v>0</v>
      </c>
      <c r="AL48" s="4">
        <v>0.40001442003626092</v>
      </c>
      <c r="AM48" s="3">
        <v>0</v>
      </c>
      <c r="AN48" s="4">
        <v>0</v>
      </c>
      <c r="AO48" s="9">
        <v>0</v>
      </c>
      <c r="AP48" s="10">
        <f t="shared" si="0"/>
        <v>40.00224873859819</v>
      </c>
    </row>
    <row r="49" spans="1:42" outlineLevel="1">
      <c r="A49" s="6" t="s">
        <v>64</v>
      </c>
      <c r="B49" s="7" t="s">
        <v>28</v>
      </c>
      <c r="C49" s="7" t="s">
        <v>20</v>
      </c>
      <c r="D49" s="7" t="s">
        <v>3</v>
      </c>
      <c r="E49" s="7" t="s">
        <v>4</v>
      </c>
      <c r="F49" s="7" t="s">
        <v>4</v>
      </c>
      <c r="G49" s="7"/>
      <c r="H49" s="7"/>
      <c r="I49" s="7"/>
      <c r="J49" s="7"/>
      <c r="K49" s="7"/>
      <c r="L49" s="7"/>
      <c r="M49" s="8">
        <v>0</v>
      </c>
      <c r="N49" s="8">
        <v>100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11.5</v>
      </c>
      <c r="AG49" s="3">
        <v>0</v>
      </c>
      <c r="AH49" s="3">
        <v>0</v>
      </c>
      <c r="AI49" s="3">
        <v>11.5</v>
      </c>
      <c r="AJ49" s="3">
        <v>-11.5</v>
      </c>
      <c r="AK49" s="3">
        <v>0</v>
      </c>
      <c r="AL49" s="4">
        <v>0.115</v>
      </c>
      <c r="AM49" s="3">
        <v>0</v>
      </c>
      <c r="AN49" s="4">
        <v>0</v>
      </c>
      <c r="AO49" s="9">
        <v>0</v>
      </c>
      <c r="AP49" s="10">
        <f t="shared" si="0"/>
        <v>11.5</v>
      </c>
    </row>
    <row r="50" spans="1:42" ht="25.5" outlineLevel="2">
      <c r="A50" s="6" t="s">
        <v>69</v>
      </c>
      <c r="B50" s="7" t="s">
        <v>28</v>
      </c>
      <c r="C50" s="7" t="s">
        <v>29</v>
      </c>
      <c r="D50" s="7" t="s">
        <v>3</v>
      </c>
      <c r="E50" s="7" t="s">
        <v>4</v>
      </c>
      <c r="F50" s="7" t="s">
        <v>4</v>
      </c>
      <c r="G50" s="7"/>
      <c r="H50" s="7"/>
      <c r="I50" s="7"/>
      <c r="J50" s="7"/>
      <c r="K50" s="7"/>
      <c r="L50" s="7"/>
      <c r="M50" s="8">
        <v>0</v>
      </c>
      <c r="N50" s="8">
        <v>100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11.5</v>
      </c>
      <c r="AG50" s="3">
        <v>0</v>
      </c>
      <c r="AH50" s="3">
        <v>0</v>
      </c>
      <c r="AI50" s="3">
        <v>11.5</v>
      </c>
      <c r="AJ50" s="3">
        <v>-11.5</v>
      </c>
      <c r="AK50" s="3">
        <v>0</v>
      </c>
      <c r="AL50" s="4">
        <v>0.115</v>
      </c>
      <c r="AM50" s="3">
        <v>0</v>
      </c>
      <c r="AN50" s="4">
        <v>0</v>
      </c>
      <c r="AO50" s="9">
        <v>0</v>
      </c>
      <c r="AP50" s="10">
        <f t="shared" si="0"/>
        <v>11.5</v>
      </c>
    </row>
    <row r="51" spans="1:42" outlineLevel="1">
      <c r="A51" s="6" t="s">
        <v>70</v>
      </c>
      <c r="B51" s="7" t="s">
        <v>28</v>
      </c>
      <c r="C51" s="7" t="s">
        <v>30</v>
      </c>
      <c r="D51" s="7" t="s">
        <v>3</v>
      </c>
      <c r="E51" s="7" t="s">
        <v>4</v>
      </c>
      <c r="F51" s="7" t="s">
        <v>4</v>
      </c>
      <c r="G51" s="7"/>
      <c r="H51" s="7"/>
      <c r="I51" s="7"/>
      <c r="J51" s="7"/>
      <c r="K51" s="7"/>
      <c r="L51" s="7"/>
      <c r="M51" s="8">
        <v>0</v>
      </c>
      <c r="N51" s="8">
        <v>441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80.599999999999994</v>
      </c>
      <c r="AG51" s="3">
        <v>0</v>
      </c>
      <c r="AH51" s="3">
        <v>0</v>
      </c>
      <c r="AI51" s="3">
        <v>80.665000000000006</v>
      </c>
      <c r="AJ51" s="3">
        <v>-80.665000000000006</v>
      </c>
      <c r="AK51" s="3">
        <v>0</v>
      </c>
      <c r="AL51" s="4">
        <v>0.18291383219954649</v>
      </c>
      <c r="AM51" s="3">
        <v>0</v>
      </c>
      <c r="AN51" s="4">
        <v>0</v>
      </c>
      <c r="AO51" s="9">
        <v>0</v>
      </c>
      <c r="AP51" s="10">
        <f t="shared" si="0"/>
        <v>18.276643990929703</v>
      </c>
    </row>
    <row r="52" spans="1:42" outlineLevel="2">
      <c r="A52" s="6" t="s">
        <v>71</v>
      </c>
      <c r="B52" s="7" t="s">
        <v>28</v>
      </c>
      <c r="C52" s="7" t="s">
        <v>31</v>
      </c>
      <c r="D52" s="7" t="s">
        <v>3</v>
      </c>
      <c r="E52" s="7" t="s">
        <v>4</v>
      </c>
      <c r="F52" s="7" t="s">
        <v>4</v>
      </c>
      <c r="G52" s="7"/>
      <c r="H52" s="7"/>
      <c r="I52" s="7"/>
      <c r="J52" s="7"/>
      <c r="K52" s="7"/>
      <c r="L52" s="7"/>
      <c r="M52" s="8">
        <v>0</v>
      </c>
      <c r="N52" s="8">
        <v>441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80.599999999999994</v>
      </c>
      <c r="AG52" s="3">
        <v>0</v>
      </c>
      <c r="AH52" s="3">
        <v>0</v>
      </c>
      <c r="AI52" s="3">
        <v>80.665000000000006</v>
      </c>
      <c r="AJ52" s="3">
        <v>-80.665000000000006</v>
      </c>
      <c r="AK52" s="3">
        <v>0</v>
      </c>
      <c r="AL52" s="4">
        <v>0.18291383219954649</v>
      </c>
      <c r="AM52" s="3">
        <v>0</v>
      </c>
      <c r="AN52" s="4">
        <v>0</v>
      </c>
      <c r="AO52" s="9">
        <v>0</v>
      </c>
      <c r="AP52" s="10">
        <f t="shared" si="0"/>
        <v>18.276643990929703</v>
      </c>
    </row>
    <row r="53" spans="1:42" ht="38.25">
      <c r="A53" s="11" t="s">
        <v>97</v>
      </c>
      <c r="B53" s="12" t="s">
        <v>32</v>
      </c>
      <c r="C53" s="12" t="s">
        <v>2</v>
      </c>
      <c r="D53" s="12" t="s">
        <v>3</v>
      </c>
      <c r="E53" s="12" t="s">
        <v>4</v>
      </c>
      <c r="F53" s="12" t="s">
        <v>4</v>
      </c>
      <c r="G53" s="12"/>
      <c r="H53" s="12"/>
      <c r="I53" s="12"/>
      <c r="J53" s="12"/>
      <c r="K53" s="12"/>
      <c r="L53" s="12"/>
      <c r="M53" s="13">
        <v>0</v>
      </c>
      <c r="N53" s="13">
        <v>181776.92420000001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f>AF54+AF62+AF65+AF70+AF74+AF76+AF78+AF80+AF83</f>
        <v>49129.206699999995</v>
      </c>
      <c r="AG53" s="14">
        <v>0</v>
      </c>
      <c r="AH53" s="14">
        <v>0</v>
      </c>
      <c r="AI53" s="14">
        <v>49129.175600000002</v>
      </c>
      <c r="AJ53" s="14">
        <v>-49129.175600000002</v>
      </c>
      <c r="AK53" s="14">
        <v>0</v>
      </c>
      <c r="AL53" s="15">
        <v>0.27027179503788745</v>
      </c>
      <c r="AM53" s="14">
        <v>0</v>
      </c>
      <c r="AN53" s="15">
        <v>0</v>
      </c>
      <c r="AO53" s="16">
        <v>0</v>
      </c>
      <c r="AP53" s="17">
        <f t="shared" si="0"/>
        <v>27.027196612671034</v>
      </c>
    </row>
    <row r="54" spans="1:42" outlineLevel="1">
      <c r="A54" s="6" t="s">
        <v>53</v>
      </c>
      <c r="B54" s="7" t="s">
        <v>32</v>
      </c>
      <c r="C54" s="7" t="s">
        <v>5</v>
      </c>
      <c r="D54" s="7" t="s">
        <v>3</v>
      </c>
      <c r="E54" s="7" t="s">
        <v>4</v>
      </c>
      <c r="F54" s="7" t="s">
        <v>4</v>
      </c>
      <c r="G54" s="7"/>
      <c r="H54" s="7"/>
      <c r="I54" s="7"/>
      <c r="J54" s="7"/>
      <c r="K54" s="7"/>
      <c r="L54" s="7"/>
      <c r="M54" s="8">
        <v>0</v>
      </c>
      <c r="N54" s="8">
        <v>35625.198299999996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17037.006700000002</v>
      </c>
      <c r="AG54" s="3">
        <v>0</v>
      </c>
      <c r="AH54" s="3">
        <v>0</v>
      </c>
      <c r="AI54" s="3">
        <v>17037.006700000002</v>
      </c>
      <c r="AJ54" s="3">
        <v>-17037.006700000002</v>
      </c>
      <c r="AK54" s="3">
        <v>0</v>
      </c>
      <c r="AL54" s="4">
        <v>0.4782291050433255</v>
      </c>
      <c r="AM54" s="3">
        <v>0</v>
      </c>
      <c r="AN54" s="4">
        <v>0</v>
      </c>
      <c r="AO54" s="9">
        <v>0</v>
      </c>
      <c r="AP54" s="10">
        <f t="shared" si="0"/>
        <v>47.822910504332555</v>
      </c>
    </row>
    <row r="55" spans="1:42" ht="38.25" outlineLevel="2">
      <c r="A55" s="6" t="s">
        <v>54</v>
      </c>
      <c r="B55" s="7" t="s">
        <v>32</v>
      </c>
      <c r="C55" s="7" t="s">
        <v>33</v>
      </c>
      <c r="D55" s="7" t="s">
        <v>3</v>
      </c>
      <c r="E55" s="7" t="s">
        <v>4</v>
      </c>
      <c r="F55" s="7" t="s">
        <v>4</v>
      </c>
      <c r="G55" s="7"/>
      <c r="H55" s="7"/>
      <c r="I55" s="7"/>
      <c r="J55" s="7"/>
      <c r="K55" s="7"/>
      <c r="L55" s="7"/>
      <c r="M55" s="8">
        <v>0</v>
      </c>
      <c r="N55" s="8">
        <v>1196.7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682.7</v>
      </c>
      <c r="AG55" s="3">
        <v>0</v>
      </c>
      <c r="AH55" s="3">
        <v>0</v>
      </c>
      <c r="AI55" s="3">
        <v>682.74149999999997</v>
      </c>
      <c r="AJ55" s="3">
        <v>-682.74149999999997</v>
      </c>
      <c r="AK55" s="3">
        <v>0</v>
      </c>
      <c r="AL55" s="4">
        <v>0.57052018049636499</v>
      </c>
      <c r="AM55" s="3">
        <v>0</v>
      </c>
      <c r="AN55" s="4">
        <v>0</v>
      </c>
      <c r="AO55" s="9">
        <v>0</v>
      </c>
      <c r="AP55" s="10">
        <f t="shared" si="0"/>
        <v>57.048550179660737</v>
      </c>
    </row>
    <row r="56" spans="1:42" ht="53.25" customHeight="1" outlineLevel="2">
      <c r="A56" s="6" t="s">
        <v>55</v>
      </c>
      <c r="B56" s="7" t="s">
        <v>32</v>
      </c>
      <c r="C56" s="7" t="s">
        <v>6</v>
      </c>
      <c r="D56" s="7" t="s">
        <v>3</v>
      </c>
      <c r="E56" s="7" t="s">
        <v>4</v>
      </c>
      <c r="F56" s="7" t="s">
        <v>4</v>
      </c>
      <c r="G56" s="7"/>
      <c r="H56" s="7"/>
      <c r="I56" s="7"/>
      <c r="J56" s="7"/>
      <c r="K56" s="7"/>
      <c r="L56" s="7"/>
      <c r="M56" s="8">
        <v>0</v>
      </c>
      <c r="N56" s="8">
        <v>16378.8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8781.4</v>
      </c>
      <c r="AG56" s="3">
        <v>0</v>
      </c>
      <c r="AH56" s="3">
        <v>0</v>
      </c>
      <c r="AI56" s="3">
        <v>8781.4115000000002</v>
      </c>
      <c r="AJ56" s="3">
        <v>-8781.4115000000002</v>
      </c>
      <c r="AK56" s="3">
        <v>0</v>
      </c>
      <c r="AL56" s="4">
        <v>0.53614498620167539</v>
      </c>
      <c r="AM56" s="3">
        <v>0</v>
      </c>
      <c r="AN56" s="4">
        <v>0</v>
      </c>
      <c r="AO56" s="9">
        <v>0</v>
      </c>
      <c r="AP56" s="10">
        <f t="shared" si="0"/>
        <v>53.614428407453538</v>
      </c>
    </row>
    <row r="57" spans="1:42" outlineLevel="2">
      <c r="A57" s="6" t="s">
        <v>56</v>
      </c>
      <c r="B57" s="7" t="s">
        <v>32</v>
      </c>
      <c r="C57" s="7" t="s">
        <v>34</v>
      </c>
      <c r="D57" s="7" t="s">
        <v>3</v>
      </c>
      <c r="E57" s="7" t="s">
        <v>4</v>
      </c>
      <c r="F57" s="7" t="s">
        <v>4</v>
      </c>
      <c r="G57" s="7"/>
      <c r="H57" s="7"/>
      <c r="I57" s="7"/>
      <c r="J57" s="7"/>
      <c r="K57" s="7"/>
      <c r="L57" s="7"/>
      <c r="M57" s="8">
        <v>0</v>
      </c>
      <c r="N57" s="8">
        <v>3.59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8">
        <v>2.2000000000000002</v>
      </c>
      <c r="AG57" s="3">
        <v>0</v>
      </c>
      <c r="AH57" s="3">
        <v>0</v>
      </c>
      <c r="AI57" s="3">
        <v>2.16</v>
      </c>
      <c r="AJ57" s="3">
        <v>-2.16</v>
      </c>
      <c r="AK57" s="3">
        <v>0</v>
      </c>
      <c r="AL57" s="4">
        <v>0.60167130919220058</v>
      </c>
      <c r="AM57" s="3">
        <v>0</v>
      </c>
      <c r="AN57" s="4">
        <v>0</v>
      </c>
      <c r="AO57" s="9">
        <v>0</v>
      </c>
      <c r="AP57" s="10">
        <f t="shared" si="0"/>
        <v>61.281337047353766</v>
      </c>
    </row>
    <row r="58" spans="1:42" ht="51" outlineLevel="2">
      <c r="A58" s="6" t="s">
        <v>57</v>
      </c>
      <c r="B58" s="7" t="s">
        <v>32</v>
      </c>
      <c r="C58" s="7" t="s">
        <v>35</v>
      </c>
      <c r="D58" s="7" t="s">
        <v>3</v>
      </c>
      <c r="E58" s="7" t="s">
        <v>4</v>
      </c>
      <c r="F58" s="7" t="s">
        <v>4</v>
      </c>
      <c r="G58" s="7"/>
      <c r="H58" s="7"/>
      <c r="I58" s="7"/>
      <c r="J58" s="7"/>
      <c r="K58" s="7"/>
      <c r="L58" s="7"/>
      <c r="M58" s="8">
        <v>0</v>
      </c>
      <c r="N58" s="8">
        <v>1449.5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838.9</v>
      </c>
      <c r="AG58" s="3">
        <v>0</v>
      </c>
      <c r="AH58" s="3">
        <v>0</v>
      </c>
      <c r="AI58" s="3">
        <v>838.8777</v>
      </c>
      <c r="AJ58" s="3">
        <v>-838.8777</v>
      </c>
      <c r="AK58" s="3">
        <v>0</v>
      </c>
      <c r="AL58" s="4">
        <v>0.5787359089341152</v>
      </c>
      <c r="AM58" s="3">
        <v>0</v>
      </c>
      <c r="AN58" s="4">
        <v>0</v>
      </c>
      <c r="AO58" s="9">
        <v>0</v>
      </c>
      <c r="AP58" s="10">
        <f t="shared" si="0"/>
        <v>57.875129354949983</v>
      </c>
    </row>
    <row r="59" spans="1:42" ht="25.5" outlineLevel="2">
      <c r="A59" s="6" t="s">
        <v>58</v>
      </c>
      <c r="B59" s="7" t="s">
        <v>32</v>
      </c>
      <c r="C59" s="7" t="s">
        <v>36</v>
      </c>
      <c r="D59" s="7" t="s">
        <v>3</v>
      </c>
      <c r="E59" s="7" t="s">
        <v>4</v>
      </c>
      <c r="F59" s="7" t="s">
        <v>4</v>
      </c>
      <c r="G59" s="7"/>
      <c r="H59" s="7"/>
      <c r="I59" s="7"/>
      <c r="J59" s="7"/>
      <c r="K59" s="7"/>
      <c r="L59" s="7"/>
      <c r="M59" s="8">
        <v>0</v>
      </c>
      <c r="N59" s="8">
        <v>723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4">
        <v>0</v>
      </c>
      <c r="AM59" s="3">
        <v>0</v>
      </c>
      <c r="AN59" s="4">
        <v>0</v>
      </c>
      <c r="AO59" s="9">
        <v>0</v>
      </c>
      <c r="AP59" s="10">
        <f t="shared" si="0"/>
        <v>0</v>
      </c>
    </row>
    <row r="60" spans="1:42" outlineLevel="2">
      <c r="A60" s="6" t="s">
        <v>59</v>
      </c>
      <c r="B60" s="7" t="s">
        <v>32</v>
      </c>
      <c r="C60" s="7" t="s">
        <v>37</v>
      </c>
      <c r="D60" s="7" t="s">
        <v>3</v>
      </c>
      <c r="E60" s="7" t="s">
        <v>4</v>
      </c>
      <c r="F60" s="7" t="s">
        <v>4</v>
      </c>
      <c r="G60" s="7"/>
      <c r="H60" s="7"/>
      <c r="I60" s="7"/>
      <c r="J60" s="7"/>
      <c r="K60" s="7"/>
      <c r="L60" s="7"/>
      <c r="M60" s="8">
        <v>0</v>
      </c>
      <c r="N60" s="8">
        <v>107.9883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4">
        <v>0</v>
      </c>
      <c r="AM60" s="3">
        <v>0</v>
      </c>
      <c r="AN60" s="4">
        <v>0</v>
      </c>
      <c r="AO60" s="9">
        <v>0</v>
      </c>
      <c r="AP60" s="10">
        <f t="shared" si="0"/>
        <v>0</v>
      </c>
    </row>
    <row r="61" spans="1:42" outlineLevel="2">
      <c r="A61" s="6" t="s">
        <v>60</v>
      </c>
      <c r="B61" s="7" t="s">
        <v>32</v>
      </c>
      <c r="C61" s="7" t="s">
        <v>7</v>
      </c>
      <c r="D61" s="7" t="s">
        <v>3</v>
      </c>
      <c r="E61" s="7" t="s">
        <v>4</v>
      </c>
      <c r="F61" s="7" t="s">
        <v>4</v>
      </c>
      <c r="G61" s="7"/>
      <c r="H61" s="7"/>
      <c r="I61" s="7"/>
      <c r="J61" s="7"/>
      <c r="K61" s="7"/>
      <c r="L61" s="7"/>
      <c r="M61" s="8">
        <v>0</v>
      </c>
      <c r="N61" s="8">
        <v>15765.62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6731.8</v>
      </c>
      <c r="AG61" s="3">
        <v>0</v>
      </c>
      <c r="AH61" s="3">
        <v>0</v>
      </c>
      <c r="AI61" s="3">
        <v>6731.8159999999998</v>
      </c>
      <c r="AJ61" s="3">
        <v>-6731.8159999999998</v>
      </c>
      <c r="AK61" s="3">
        <v>0</v>
      </c>
      <c r="AL61" s="4">
        <v>0.42699341985916189</v>
      </c>
      <c r="AM61" s="3">
        <v>0</v>
      </c>
      <c r="AN61" s="4">
        <v>0</v>
      </c>
      <c r="AO61" s="9">
        <v>0</v>
      </c>
      <c r="AP61" s="10">
        <f t="shared" si="0"/>
        <v>42.699240499263588</v>
      </c>
    </row>
    <row r="62" spans="1:42" ht="25.5" outlineLevel="1">
      <c r="A62" s="6" t="s">
        <v>61</v>
      </c>
      <c r="B62" s="7" t="s">
        <v>32</v>
      </c>
      <c r="C62" s="7" t="s">
        <v>38</v>
      </c>
      <c r="D62" s="7" t="s">
        <v>3</v>
      </c>
      <c r="E62" s="7" t="s">
        <v>4</v>
      </c>
      <c r="F62" s="7" t="s">
        <v>4</v>
      </c>
      <c r="G62" s="7"/>
      <c r="H62" s="7"/>
      <c r="I62" s="7"/>
      <c r="J62" s="7"/>
      <c r="K62" s="7"/>
      <c r="L62" s="7"/>
      <c r="M62" s="8">
        <v>0</v>
      </c>
      <c r="N62" s="8">
        <v>1313.5941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571.79999999999995</v>
      </c>
      <c r="AG62" s="3">
        <v>0</v>
      </c>
      <c r="AH62" s="3">
        <v>0</v>
      </c>
      <c r="AI62" s="3">
        <v>571.83450000000005</v>
      </c>
      <c r="AJ62" s="3">
        <v>-571.83450000000005</v>
      </c>
      <c r="AK62" s="3">
        <v>0</v>
      </c>
      <c r="AL62" s="4">
        <v>0.43532054536481246</v>
      </c>
      <c r="AM62" s="3">
        <v>0</v>
      </c>
      <c r="AN62" s="4">
        <v>0</v>
      </c>
      <c r="AO62" s="9">
        <v>0</v>
      </c>
      <c r="AP62" s="10">
        <f t="shared" si="0"/>
        <v>43.529428154404769</v>
      </c>
    </row>
    <row r="63" spans="1:42" ht="51" outlineLevel="2">
      <c r="A63" s="6" t="s">
        <v>62</v>
      </c>
      <c r="B63" s="7" t="s">
        <v>32</v>
      </c>
      <c r="C63" s="7" t="s">
        <v>39</v>
      </c>
      <c r="D63" s="7" t="s">
        <v>3</v>
      </c>
      <c r="E63" s="7" t="s">
        <v>4</v>
      </c>
      <c r="F63" s="7" t="s">
        <v>4</v>
      </c>
      <c r="G63" s="7"/>
      <c r="H63" s="7"/>
      <c r="I63" s="7"/>
      <c r="J63" s="7"/>
      <c r="K63" s="7"/>
      <c r="L63" s="7"/>
      <c r="M63" s="8">
        <v>0</v>
      </c>
      <c r="N63" s="8">
        <v>1270.5941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568.29999999999995</v>
      </c>
      <c r="AG63" s="3">
        <v>0</v>
      </c>
      <c r="AH63" s="3">
        <v>0</v>
      </c>
      <c r="AI63" s="3">
        <v>568.31380000000001</v>
      </c>
      <c r="AJ63" s="3">
        <v>-568.31380000000001</v>
      </c>
      <c r="AK63" s="3">
        <v>0</v>
      </c>
      <c r="AL63" s="4">
        <v>0.44728194472176441</v>
      </c>
      <c r="AM63" s="3">
        <v>0</v>
      </c>
      <c r="AN63" s="4">
        <v>0</v>
      </c>
      <c r="AO63" s="9">
        <v>0</v>
      </c>
      <c r="AP63" s="10">
        <f t="shared" si="0"/>
        <v>44.727108366078511</v>
      </c>
    </row>
    <row r="64" spans="1:42" ht="38.25" outlineLevel="2">
      <c r="A64" s="6" t="s">
        <v>63</v>
      </c>
      <c r="B64" s="7" t="s">
        <v>32</v>
      </c>
      <c r="C64" s="7" t="s">
        <v>40</v>
      </c>
      <c r="D64" s="7" t="s">
        <v>3</v>
      </c>
      <c r="E64" s="7" t="s">
        <v>4</v>
      </c>
      <c r="F64" s="7" t="s">
        <v>4</v>
      </c>
      <c r="G64" s="7"/>
      <c r="H64" s="7"/>
      <c r="I64" s="7"/>
      <c r="J64" s="7"/>
      <c r="K64" s="7"/>
      <c r="L64" s="7"/>
      <c r="M64" s="8">
        <v>0</v>
      </c>
      <c r="N64" s="8">
        <v>43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3.5</v>
      </c>
      <c r="AG64" s="3">
        <v>0</v>
      </c>
      <c r="AH64" s="3">
        <v>0</v>
      </c>
      <c r="AI64" s="3">
        <v>3.5207000000000002</v>
      </c>
      <c r="AJ64" s="3">
        <v>-3.5207000000000002</v>
      </c>
      <c r="AK64" s="3">
        <v>0</v>
      </c>
      <c r="AL64" s="4">
        <v>8.1876744186046513E-2</v>
      </c>
      <c r="AM64" s="3">
        <v>0</v>
      </c>
      <c r="AN64" s="4">
        <v>0</v>
      </c>
      <c r="AO64" s="9">
        <v>0</v>
      </c>
      <c r="AP64" s="10">
        <f t="shared" si="0"/>
        <v>8.1395348837209305</v>
      </c>
    </row>
    <row r="65" spans="1:42" outlineLevel="1">
      <c r="A65" s="6" t="s">
        <v>64</v>
      </c>
      <c r="B65" s="7" t="s">
        <v>32</v>
      </c>
      <c r="C65" s="7" t="s">
        <v>20</v>
      </c>
      <c r="D65" s="7" t="s">
        <v>3</v>
      </c>
      <c r="E65" s="7" t="s">
        <v>4</v>
      </c>
      <c r="F65" s="7" t="s">
        <v>4</v>
      </c>
      <c r="G65" s="7"/>
      <c r="H65" s="7"/>
      <c r="I65" s="7"/>
      <c r="J65" s="7"/>
      <c r="K65" s="7"/>
      <c r="L65" s="7"/>
      <c r="M65" s="8">
        <v>0</v>
      </c>
      <c r="N65" s="8">
        <v>78910.875799999994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  <c r="AF65" s="8">
        <f>AF66+AF67+AF68+AF69</f>
        <v>6260.8</v>
      </c>
      <c r="AG65" s="3">
        <v>0</v>
      </c>
      <c r="AH65" s="3">
        <v>0</v>
      </c>
      <c r="AI65" s="3">
        <v>6260.8104000000003</v>
      </c>
      <c r="AJ65" s="3">
        <v>-6260.8104000000003</v>
      </c>
      <c r="AK65" s="3">
        <v>0</v>
      </c>
      <c r="AL65" s="4">
        <v>7.9340272637045045E-2</v>
      </c>
      <c r="AM65" s="3">
        <v>0</v>
      </c>
      <c r="AN65" s="4">
        <v>0</v>
      </c>
      <c r="AO65" s="9">
        <v>0</v>
      </c>
      <c r="AP65" s="10">
        <f t="shared" si="0"/>
        <v>7.9340140842791156</v>
      </c>
    </row>
    <row r="66" spans="1:42" outlineLevel="2">
      <c r="A66" s="6" t="s">
        <v>66</v>
      </c>
      <c r="B66" s="7" t="s">
        <v>32</v>
      </c>
      <c r="C66" s="7" t="s">
        <v>41</v>
      </c>
      <c r="D66" s="7" t="s">
        <v>3</v>
      </c>
      <c r="E66" s="7" t="s">
        <v>4</v>
      </c>
      <c r="F66" s="7" t="s">
        <v>4</v>
      </c>
      <c r="G66" s="7"/>
      <c r="H66" s="7"/>
      <c r="I66" s="7"/>
      <c r="J66" s="7"/>
      <c r="K66" s="7"/>
      <c r="L66" s="7"/>
      <c r="M66" s="8">
        <v>0</v>
      </c>
      <c r="N66" s="8">
        <v>288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4">
        <v>0</v>
      </c>
      <c r="AM66" s="3">
        <v>0</v>
      </c>
      <c r="AN66" s="4">
        <v>0</v>
      </c>
      <c r="AO66" s="9">
        <v>0</v>
      </c>
      <c r="AP66" s="10">
        <f t="shared" si="0"/>
        <v>0</v>
      </c>
    </row>
    <row r="67" spans="1:42" outlineLevel="2">
      <c r="A67" s="6" t="s">
        <v>67</v>
      </c>
      <c r="B67" s="7" t="s">
        <v>32</v>
      </c>
      <c r="C67" s="7" t="s">
        <v>42</v>
      </c>
      <c r="D67" s="7" t="s">
        <v>3</v>
      </c>
      <c r="E67" s="7" t="s">
        <v>4</v>
      </c>
      <c r="F67" s="7" t="s">
        <v>4</v>
      </c>
      <c r="G67" s="7"/>
      <c r="H67" s="7"/>
      <c r="I67" s="7"/>
      <c r="J67" s="7"/>
      <c r="K67" s="7"/>
      <c r="L67" s="7"/>
      <c r="M67" s="8">
        <v>0</v>
      </c>
      <c r="N67" s="8">
        <v>900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550</v>
      </c>
      <c r="AG67" s="3">
        <v>0</v>
      </c>
      <c r="AH67" s="3">
        <v>0</v>
      </c>
      <c r="AI67" s="3">
        <v>550</v>
      </c>
      <c r="AJ67" s="3">
        <v>-550</v>
      </c>
      <c r="AK67" s="3">
        <v>0</v>
      </c>
      <c r="AL67" s="4">
        <v>0.61111111111111116</v>
      </c>
      <c r="AM67" s="3">
        <v>0</v>
      </c>
      <c r="AN67" s="4">
        <v>0</v>
      </c>
      <c r="AO67" s="9">
        <v>0</v>
      </c>
      <c r="AP67" s="10">
        <f t="shared" si="0"/>
        <v>61.111111111111114</v>
      </c>
    </row>
    <row r="68" spans="1:42" outlineLevel="2">
      <c r="A68" s="6" t="s">
        <v>68</v>
      </c>
      <c r="B68" s="7" t="s">
        <v>32</v>
      </c>
      <c r="C68" s="7" t="s">
        <v>43</v>
      </c>
      <c r="D68" s="7" t="s">
        <v>3</v>
      </c>
      <c r="E68" s="7" t="s">
        <v>4</v>
      </c>
      <c r="F68" s="7" t="s">
        <v>4</v>
      </c>
      <c r="G68" s="7"/>
      <c r="H68" s="7"/>
      <c r="I68" s="7"/>
      <c r="J68" s="7"/>
      <c r="K68" s="7"/>
      <c r="L68" s="7"/>
      <c r="M68" s="8">
        <v>0</v>
      </c>
      <c r="N68" s="8">
        <v>75882.875799999994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5710.8</v>
      </c>
      <c r="AG68" s="3">
        <v>0</v>
      </c>
      <c r="AH68" s="3">
        <v>0</v>
      </c>
      <c r="AI68" s="3">
        <v>5710.8104000000003</v>
      </c>
      <c r="AJ68" s="3">
        <v>-5710.8104000000003</v>
      </c>
      <c r="AK68" s="3">
        <v>0</v>
      </c>
      <c r="AL68" s="4">
        <v>7.5258223147099013E-2</v>
      </c>
      <c r="AM68" s="3">
        <v>0</v>
      </c>
      <c r="AN68" s="4">
        <v>0</v>
      </c>
      <c r="AO68" s="9">
        <v>0</v>
      </c>
      <c r="AP68" s="10">
        <f t="shared" si="0"/>
        <v>7.5258086093779806</v>
      </c>
    </row>
    <row r="69" spans="1:42" ht="25.5" outlineLevel="2">
      <c r="A69" s="6" t="s">
        <v>69</v>
      </c>
      <c r="B69" s="7" t="s">
        <v>32</v>
      </c>
      <c r="C69" s="7" t="s">
        <v>29</v>
      </c>
      <c r="D69" s="7" t="s">
        <v>3</v>
      </c>
      <c r="E69" s="7" t="s">
        <v>4</v>
      </c>
      <c r="F69" s="7" t="s">
        <v>4</v>
      </c>
      <c r="G69" s="7"/>
      <c r="H69" s="7"/>
      <c r="I69" s="7"/>
      <c r="J69" s="7"/>
      <c r="K69" s="7"/>
      <c r="L69" s="7"/>
      <c r="M69" s="8">
        <v>0</v>
      </c>
      <c r="N69" s="8">
        <v>1840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8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4">
        <v>0</v>
      </c>
      <c r="AM69" s="3">
        <v>0</v>
      </c>
      <c r="AN69" s="4">
        <v>0</v>
      </c>
      <c r="AO69" s="9">
        <v>0</v>
      </c>
      <c r="AP69" s="10">
        <f t="shared" si="0"/>
        <v>0</v>
      </c>
    </row>
    <row r="70" spans="1:42" outlineLevel="1">
      <c r="A70" s="6" t="s">
        <v>70</v>
      </c>
      <c r="B70" s="7" t="s">
        <v>32</v>
      </c>
      <c r="C70" s="7" t="s">
        <v>30</v>
      </c>
      <c r="D70" s="7" t="s">
        <v>3</v>
      </c>
      <c r="E70" s="7" t="s">
        <v>4</v>
      </c>
      <c r="F70" s="7" t="s">
        <v>4</v>
      </c>
      <c r="G70" s="7"/>
      <c r="H70" s="7"/>
      <c r="I70" s="7"/>
      <c r="J70" s="7"/>
      <c r="K70" s="7"/>
      <c r="L70" s="7"/>
      <c r="M70" s="8">
        <v>0</v>
      </c>
      <c r="N70" s="8">
        <v>41526.595000000001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8">
        <v>0</v>
      </c>
      <c r="AA70" s="8">
        <v>0</v>
      </c>
      <c r="AB70" s="8">
        <v>0</v>
      </c>
      <c r="AC70" s="8">
        <v>0</v>
      </c>
      <c r="AD70" s="8">
        <v>0</v>
      </c>
      <c r="AE70" s="8">
        <v>0</v>
      </c>
      <c r="AF70" s="8">
        <f>AF71+AF72+AF73</f>
        <v>18296.599999999999</v>
      </c>
      <c r="AG70" s="3">
        <v>0</v>
      </c>
      <c r="AH70" s="3">
        <v>0</v>
      </c>
      <c r="AI70" s="3">
        <v>18296.548699999999</v>
      </c>
      <c r="AJ70" s="3">
        <v>-18296.548699999999</v>
      </c>
      <c r="AK70" s="3">
        <v>0</v>
      </c>
      <c r="AL70" s="4">
        <v>0.44059833704159951</v>
      </c>
      <c r="AM70" s="3">
        <v>0</v>
      </c>
      <c r="AN70" s="4">
        <v>0</v>
      </c>
      <c r="AO70" s="9">
        <v>0</v>
      </c>
      <c r="AP70" s="10">
        <f t="shared" si="0"/>
        <v>44.059957239451002</v>
      </c>
    </row>
    <row r="71" spans="1:42" outlineLevel="2">
      <c r="A71" s="6" t="s">
        <v>71</v>
      </c>
      <c r="B71" s="7" t="s">
        <v>32</v>
      </c>
      <c r="C71" s="7" t="s">
        <v>31</v>
      </c>
      <c r="D71" s="7" t="s">
        <v>3</v>
      </c>
      <c r="E71" s="7" t="s">
        <v>4</v>
      </c>
      <c r="F71" s="7" t="s">
        <v>4</v>
      </c>
      <c r="G71" s="7"/>
      <c r="H71" s="7"/>
      <c r="I71" s="7"/>
      <c r="J71" s="7"/>
      <c r="K71" s="7"/>
      <c r="L71" s="7"/>
      <c r="M71" s="8">
        <v>0</v>
      </c>
      <c r="N71" s="8">
        <v>10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  <c r="AF71" s="8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4">
        <v>0</v>
      </c>
      <c r="AM71" s="3">
        <v>0</v>
      </c>
      <c r="AN71" s="4">
        <v>0</v>
      </c>
      <c r="AO71" s="9">
        <v>0</v>
      </c>
      <c r="AP71" s="10">
        <f t="shared" si="0"/>
        <v>0</v>
      </c>
    </row>
    <row r="72" spans="1:42" outlineLevel="2">
      <c r="A72" s="6" t="s">
        <v>72</v>
      </c>
      <c r="B72" s="7" t="s">
        <v>32</v>
      </c>
      <c r="C72" s="7" t="s">
        <v>44</v>
      </c>
      <c r="D72" s="7" t="s">
        <v>3</v>
      </c>
      <c r="E72" s="7" t="s">
        <v>4</v>
      </c>
      <c r="F72" s="7" t="s">
        <v>4</v>
      </c>
      <c r="G72" s="7"/>
      <c r="H72" s="7"/>
      <c r="I72" s="7"/>
      <c r="J72" s="7"/>
      <c r="K72" s="7"/>
      <c r="L72" s="7"/>
      <c r="M72" s="8">
        <v>0</v>
      </c>
      <c r="N72" s="8">
        <v>5402.1350000000002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4968.8</v>
      </c>
      <c r="AG72" s="3">
        <v>0</v>
      </c>
      <c r="AH72" s="3">
        <v>0</v>
      </c>
      <c r="AI72" s="3">
        <v>4968.7686999999996</v>
      </c>
      <c r="AJ72" s="3">
        <v>-4968.7686999999996</v>
      </c>
      <c r="AK72" s="3">
        <v>0</v>
      </c>
      <c r="AL72" s="4">
        <v>0.9197786986071248</v>
      </c>
      <c r="AM72" s="3">
        <v>0</v>
      </c>
      <c r="AN72" s="4">
        <v>0</v>
      </c>
      <c r="AO72" s="9">
        <v>0</v>
      </c>
      <c r="AP72" s="10">
        <f t="shared" si="0"/>
        <v>91.978449261264288</v>
      </c>
    </row>
    <row r="73" spans="1:42" outlineLevel="2">
      <c r="A73" s="6" t="s">
        <v>73</v>
      </c>
      <c r="B73" s="7" t="s">
        <v>32</v>
      </c>
      <c r="C73" s="7" t="s">
        <v>45</v>
      </c>
      <c r="D73" s="7" t="s">
        <v>3</v>
      </c>
      <c r="E73" s="7" t="s">
        <v>4</v>
      </c>
      <c r="F73" s="7" t="s">
        <v>4</v>
      </c>
      <c r="G73" s="7"/>
      <c r="H73" s="7"/>
      <c r="I73" s="7"/>
      <c r="J73" s="7"/>
      <c r="K73" s="7"/>
      <c r="L73" s="7"/>
      <c r="M73" s="8">
        <v>0</v>
      </c>
      <c r="N73" s="8">
        <v>36114.46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0</v>
      </c>
      <c r="AD73" s="8">
        <v>0</v>
      </c>
      <c r="AE73" s="8">
        <v>0</v>
      </c>
      <c r="AF73" s="8">
        <v>13327.8</v>
      </c>
      <c r="AG73" s="3">
        <v>0</v>
      </c>
      <c r="AH73" s="3">
        <v>0</v>
      </c>
      <c r="AI73" s="3">
        <v>13327.78</v>
      </c>
      <c r="AJ73" s="3">
        <v>-13327.78</v>
      </c>
      <c r="AK73" s="3">
        <v>0</v>
      </c>
      <c r="AL73" s="4">
        <v>0.36904276015756571</v>
      </c>
      <c r="AM73" s="3">
        <v>0</v>
      </c>
      <c r="AN73" s="4">
        <v>0</v>
      </c>
      <c r="AO73" s="9">
        <v>0</v>
      </c>
      <c r="AP73" s="10">
        <f t="shared" si="0"/>
        <v>36.904331395236142</v>
      </c>
    </row>
    <row r="74" spans="1:42" outlineLevel="1">
      <c r="A74" s="6" t="s">
        <v>74</v>
      </c>
      <c r="B74" s="7" t="s">
        <v>32</v>
      </c>
      <c r="C74" s="7" t="s">
        <v>46</v>
      </c>
      <c r="D74" s="7" t="s">
        <v>3</v>
      </c>
      <c r="E74" s="7" t="s">
        <v>4</v>
      </c>
      <c r="F74" s="7" t="s">
        <v>4</v>
      </c>
      <c r="G74" s="7"/>
      <c r="H74" s="7"/>
      <c r="I74" s="7"/>
      <c r="J74" s="7"/>
      <c r="K74" s="7"/>
      <c r="L74" s="7"/>
      <c r="M74" s="8">
        <v>0</v>
      </c>
      <c r="N74" s="8">
        <v>20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0</v>
      </c>
      <c r="AG74" s="3">
        <v>0</v>
      </c>
      <c r="AH74" s="3">
        <v>0</v>
      </c>
      <c r="AI74" s="3">
        <v>0</v>
      </c>
      <c r="AJ74" s="3">
        <v>0</v>
      </c>
      <c r="AK74" s="3">
        <v>0</v>
      </c>
      <c r="AL74" s="4">
        <v>0</v>
      </c>
      <c r="AM74" s="3">
        <v>0</v>
      </c>
      <c r="AN74" s="4">
        <v>0</v>
      </c>
      <c r="AO74" s="9">
        <v>0</v>
      </c>
      <c r="AP74" s="10">
        <f t="shared" si="0"/>
        <v>0</v>
      </c>
    </row>
    <row r="75" spans="1:42" ht="25.5" outlineLevel="2">
      <c r="A75" s="6" t="s">
        <v>75</v>
      </c>
      <c r="B75" s="7" t="s">
        <v>32</v>
      </c>
      <c r="C75" s="7" t="s">
        <v>47</v>
      </c>
      <c r="D75" s="7" t="s">
        <v>3</v>
      </c>
      <c r="E75" s="7" t="s">
        <v>4</v>
      </c>
      <c r="F75" s="7" t="s">
        <v>4</v>
      </c>
      <c r="G75" s="7"/>
      <c r="H75" s="7"/>
      <c r="I75" s="7"/>
      <c r="J75" s="7"/>
      <c r="K75" s="7"/>
      <c r="L75" s="7"/>
      <c r="M75" s="8">
        <v>0</v>
      </c>
      <c r="N75" s="8">
        <v>20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  <c r="AF75" s="8">
        <v>0</v>
      </c>
      <c r="AG75" s="3">
        <v>0</v>
      </c>
      <c r="AH75" s="3">
        <v>0</v>
      </c>
      <c r="AI75" s="3">
        <v>0</v>
      </c>
      <c r="AJ75" s="3">
        <v>0</v>
      </c>
      <c r="AK75" s="3">
        <v>0</v>
      </c>
      <c r="AL75" s="4">
        <v>0</v>
      </c>
      <c r="AM75" s="3">
        <v>0</v>
      </c>
      <c r="AN75" s="4">
        <v>0</v>
      </c>
      <c r="AO75" s="9">
        <v>0</v>
      </c>
      <c r="AP75" s="10">
        <f t="shared" ref="AP75:AP85" si="1">AF75/N75*100</f>
        <v>0</v>
      </c>
    </row>
    <row r="76" spans="1:42" outlineLevel="1">
      <c r="A76" s="6" t="s">
        <v>76</v>
      </c>
      <c r="B76" s="7" t="s">
        <v>32</v>
      </c>
      <c r="C76" s="7" t="s">
        <v>8</v>
      </c>
      <c r="D76" s="7" t="s">
        <v>3</v>
      </c>
      <c r="E76" s="7" t="s">
        <v>4</v>
      </c>
      <c r="F76" s="7" t="s">
        <v>4</v>
      </c>
      <c r="G76" s="7"/>
      <c r="H76" s="7"/>
      <c r="I76" s="7"/>
      <c r="J76" s="7"/>
      <c r="K76" s="7"/>
      <c r="L76" s="7"/>
      <c r="M76" s="8">
        <v>0</v>
      </c>
      <c r="N76" s="8">
        <v>58.1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8">
        <v>22.4</v>
      </c>
      <c r="AG76" s="3">
        <v>0</v>
      </c>
      <c r="AH76" s="3">
        <v>0</v>
      </c>
      <c r="AI76" s="3">
        <v>22.4</v>
      </c>
      <c r="AJ76" s="3">
        <v>-22.4</v>
      </c>
      <c r="AK76" s="3">
        <v>0</v>
      </c>
      <c r="AL76" s="4">
        <v>0.38554216867469882</v>
      </c>
      <c r="AM76" s="3">
        <v>0</v>
      </c>
      <c r="AN76" s="4">
        <v>0</v>
      </c>
      <c r="AO76" s="9">
        <v>0</v>
      </c>
      <c r="AP76" s="10">
        <f t="shared" si="1"/>
        <v>38.554216867469876</v>
      </c>
    </row>
    <row r="77" spans="1:42" ht="25.5" outlineLevel="2">
      <c r="A77" s="6" t="s">
        <v>80</v>
      </c>
      <c r="B77" s="7" t="s">
        <v>32</v>
      </c>
      <c r="C77" s="7" t="s">
        <v>48</v>
      </c>
      <c r="D77" s="7" t="s">
        <v>3</v>
      </c>
      <c r="E77" s="7" t="s">
        <v>4</v>
      </c>
      <c r="F77" s="7" t="s">
        <v>4</v>
      </c>
      <c r="G77" s="7"/>
      <c r="H77" s="7"/>
      <c r="I77" s="7"/>
      <c r="J77" s="7"/>
      <c r="K77" s="7"/>
      <c r="L77" s="7"/>
      <c r="M77" s="8">
        <v>0</v>
      </c>
      <c r="N77" s="8">
        <v>58.1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  <c r="AF77" s="8">
        <v>22.4</v>
      </c>
      <c r="AG77" s="3">
        <v>0</v>
      </c>
      <c r="AH77" s="3">
        <v>0</v>
      </c>
      <c r="AI77" s="3">
        <v>22.4</v>
      </c>
      <c r="AJ77" s="3">
        <v>-22.4</v>
      </c>
      <c r="AK77" s="3">
        <v>0</v>
      </c>
      <c r="AL77" s="4">
        <v>0.38554216867469882</v>
      </c>
      <c r="AM77" s="3">
        <v>0</v>
      </c>
      <c r="AN77" s="4">
        <v>0</v>
      </c>
      <c r="AO77" s="9">
        <v>0</v>
      </c>
      <c r="AP77" s="10">
        <f t="shared" si="1"/>
        <v>38.554216867469876</v>
      </c>
    </row>
    <row r="78" spans="1:42" outlineLevel="1">
      <c r="A78" s="6" t="s">
        <v>83</v>
      </c>
      <c r="B78" s="7" t="s">
        <v>32</v>
      </c>
      <c r="C78" s="7" t="s">
        <v>11</v>
      </c>
      <c r="D78" s="7" t="s">
        <v>3</v>
      </c>
      <c r="E78" s="7" t="s">
        <v>4</v>
      </c>
      <c r="F78" s="7" t="s">
        <v>4</v>
      </c>
      <c r="G78" s="7"/>
      <c r="H78" s="7"/>
      <c r="I78" s="7"/>
      <c r="J78" s="7"/>
      <c r="K78" s="7"/>
      <c r="L78" s="7"/>
      <c r="M78" s="8">
        <v>0</v>
      </c>
      <c r="N78" s="8">
        <v>1746.761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  <c r="Y78" s="8">
        <v>0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3">
        <v>0</v>
      </c>
      <c r="AH78" s="3">
        <v>0</v>
      </c>
      <c r="AI78" s="3">
        <v>0</v>
      </c>
      <c r="AJ78" s="3">
        <v>0</v>
      </c>
      <c r="AK78" s="3">
        <v>0</v>
      </c>
      <c r="AL78" s="4">
        <v>0</v>
      </c>
      <c r="AM78" s="3">
        <v>0</v>
      </c>
      <c r="AN78" s="4">
        <v>0</v>
      </c>
      <c r="AO78" s="9">
        <v>0</v>
      </c>
      <c r="AP78" s="10">
        <f t="shared" si="1"/>
        <v>0</v>
      </c>
    </row>
    <row r="79" spans="1:42" outlineLevel="2">
      <c r="A79" s="6" t="s">
        <v>84</v>
      </c>
      <c r="B79" s="7" t="s">
        <v>32</v>
      </c>
      <c r="C79" s="7" t="s">
        <v>12</v>
      </c>
      <c r="D79" s="7" t="s">
        <v>3</v>
      </c>
      <c r="E79" s="7" t="s">
        <v>4</v>
      </c>
      <c r="F79" s="7" t="s">
        <v>4</v>
      </c>
      <c r="G79" s="7"/>
      <c r="H79" s="7"/>
      <c r="I79" s="7"/>
      <c r="J79" s="7"/>
      <c r="K79" s="7"/>
      <c r="L79" s="7"/>
      <c r="M79" s="8">
        <v>0</v>
      </c>
      <c r="N79" s="8">
        <v>1746.761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0</v>
      </c>
      <c r="AG79" s="3">
        <v>0</v>
      </c>
      <c r="AH79" s="3">
        <v>0</v>
      </c>
      <c r="AI79" s="3">
        <v>0</v>
      </c>
      <c r="AJ79" s="3">
        <v>0</v>
      </c>
      <c r="AK79" s="3">
        <v>0</v>
      </c>
      <c r="AL79" s="4">
        <v>0</v>
      </c>
      <c r="AM79" s="3">
        <v>0</v>
      </c>
      <c r="AN79" s="4">
        <v>0</v>
      </c>
      <c r="AO79" s="9">
        <v>0</v>
      </c>
      <c r="AP79" s="10">
        <f t="shared" si="1"/>
        <v>0</v>
      </c>
    </row>
    <row r="80" spans="1:42" outlineLevel="1">
      <c r="A80" s="6" t="s">
        <v>85</v>
      </c>
      <c r="B80" s="7" t="s">
        <v>32</v>
      </c>
      <c r="C80" s="7" t="s">
        <v>13</v>
      </c>
      <c r="D80" s="7" t="s">
        <v>3</v>
      </c>
      <c r="E80" s="7" t="s">
        <v>4</v>
      </c>
      <c r="F80" s="7" t="s">
        <v>4</v>
      </c>
      <c r="G80" s="7"/>
      <c r="H80" s="7"/>
      <c r="I80" s="7"/>
      <c r="J80" s="7"/>
      <c r="K80" s="7"/>
      <c r="L80" s="7"/>
      <c r="M80" s="8">
        <v>0</v>
      </c>
      <c r="N80" s="8">
        <v>18875.8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f>AF81+AF82</f>
        <v>6940.6</v>
      </c>
      <c r="AG80" s="3">
        <v>0</v>
      </c>
      <c r="AH80" s="3">
        <v>0</v>
      </c>
      <c r="AI80" s="3">
        <v>6940.5753000000004</v>
      </c>
      <c r="AJ80" s="3">
        <v>-6940.5753000000004</v>
      </c>
      <c r="AK80" s="3">
        <v>0</v>
      </c>
      <c r="AL80" s="4">
        <v>0.36769701416628697</v>
      </c>
      <c r="AM80" s="3">
        <v>0</v>
      </c>
      <c r="AN80" s="4">
        <v>0</v>
      </c>
      <c r="AO80" s="9">
        <v>0</v>
      </c>
      <c r="AP80" s="10">
        <f t="shared" si="1"/>
        <v>36.769832272009666</v>
      </c>
    </row>
    <row r="81" spans="1:42" outlineLevel="2">
      <c r="A81" s="6" t="s">
        <v>86</v>
      </c>
      <c r="B81" s="7" t="s">
        <v>32</v>
      </c>
      <c r="C81" s="7" t="s">
        <v>49</v>
      </c>
      <c r="D81" s="7" t="s">
        <v>3</v>
      </c>
      <c r="E81" s="7" t="s">
        <v>4</v>
      </c>
      <c r="F81" s="7" t="s">
        <v>4</v>
      </c>
      <c r="G81" s="7"/>
      <c r="H81" s="7"/>
      <c r="I81" s="7"/>
      <c r="J81" s="7"/>
      <c r="K81" s="7"/>
      <c r="L81" s="7"/>
      <c r="M81" s="8">
        <v>0</v>
      </c>
      <c r="N81" s="8">
        <v>1890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0</v>
      </c>
      <c r="AD81" s="8">
        <v>0</v>
      </c>
      <c r="AE81" s="8">
        <v>0</v>
      </c>
      <c r="AF81" s="8">
        <v>947.1</v>
      </c>
      <c r="AG81" s="3">
        <v>0</v>
      </c>
      <c r="AH81" s="3">
        <v>0</v>
      </c>
      <c r="AI81" s="3">
        <v>947.12109999999996</v>
      </c>
      <c r="AJ81" s="3">
        <v>-947.12109999999996</v>
      </c>
      <c r="AK81" s="3">
        <v>0</v>
      </c>
      <c r="AL81" s="4">
        <v>0.50112227513227514</v>
      </c>
      <c r="AM81" s="3">
        <v>0</v>
      </c>
      <c r="AN81" s="4">
        <v>0</v>
      </c>
      <c r="AO81" s="9">
        <v>0</v>
      </c>
      <c r="AP81" s="10">
        <f t="shared" si="1"/>
        <v>50.111111111111114</v>
      </c>
    </row>
    <row r="82" spans="1:42" outlineLevel="2">
      <c r="A82" s="6" t="s">
        <v>88</v>
      </c>
      <c r="B82" s="7" t="s">
        <v>32</v>
      </c>
      <c r="C82" s="7" t="s">
        <v>15</v>
      </c>
      <c r="D82" s="7" t="s">
        <v>3</v>
      </c>
      <c r="E82" s="7" t="s">
        <v>4</v>
      </c>
      <c r="F82" s="7" t="s">
        <v>4</v>
      </c>
      <c r="G82" s="7"/>
      <c r="H82" s="7"/>
      <c r="I82" s="7"/>
      <c r="J82" s="7"/>
      <c r="K82" s="7"/>
      <c r="L82" s="7"/>
      <c r="M82" s="8">
        <v>0</v>
      </c>
      <c r="N82" s="8">
        <v>16985.8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  <c r="AF82" s="8">
        <v>5993.5</v>
      </c>
      <c r="AG82" s="3">
        <v>0</v>
      </c>
      <c r="AH82" s="3">
        <v>0</v>
      </c>
      <c r="AI82" s="3">
        <v>5993.4542000000001</v>
      </c>
      <c r="AJ82" s="3">
        <v>-5993.4542000000001</v>
      </c>
      <c r="AK82" s="3">
        <v>0</v>
      </c>
      <c r="AL82" s="4">
        <v>0.35285086366258878</v>
      </c>
      <c r="AM82" s="3">
        <v>0</v>
      </c>
      <c r="AN82" s="4">
        <v>0</v>
      </c>
      <c r="AO82" s="9">
        <v>0</v>
      </c>
      <c r="AP82" s="10">
        <f t="shared" si="1"/>
        <v>35.285356003249774</v>
      </c>
    </row>
    <row r="83" spans="1:42" outlineLevel="1">
      <c r="A83" s="6" t="s">
        <v>89</v>
      </c>
      <c r="B83" s="7" t="s">
        <v>32</v>
      </c>
      <c r="C83" s="7" t="s">
        <v>16</v>
      </c>
      <c r="D83" s="7" t="s">
        <v>3</v>
      </c>
      <c r="E83" s="7" t="s">
        <v>4</v>
      </c>
      <c r="F83" s="7" t="s">
        <v>4</v>
      </c>
      <c r="G83" s="7"/>
      <c r="H83" s="7"/>
      <c r="I83" s="7"/>
      <c r="J83" s="7"/>
      <c r="K83" s="7"/>
      <c r="L83" s="7"/>
      <c r="M83" s="8">
        <v>0</v>
      </c>
      <c r="N83" s="8">
        <v>3700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8">
        <v>0</v>
      </c>
      <c r="AD83" s="8">
        <v>0</v>
      </c>
      <c r="AE83" s="8">
        <v>0</v>
      </c>
      <c r="AF83" s="8">
        <v>0</v>
      </c>
      <c r="AG83" s="3">
        <v>0</v>
      </c>
      <c r="AH83" s="3">
        <v>0</v>
      </c>
      <c r="AI83" s="3">
        <v>0</v>
      </c>
      <c r="AJ83" s="3">
        <v>0</v>
      </c>
      <c r="AK83" s="3">
        <v>0</v>
      </c>
      <c r="AL83" s="4">
        <v>0</v>
      </c>
      <c r="AM83" s="3">
        <v>0</v>
      </c>
      <c r="AN83" s="4">
        <v>0</v>
      </c>
      <c r="AO83" s="9">
        <v>0</v>
      </c>
      <c r="AP83" s="10">
        <f t="shared" si="1"/>
        <v>0</v>
      </c>
    </row>
    <row r="84" spans="1:42" outlineLevel="2">
      <c r="A84" s="6" t="s">
        <v>90</v>
      </c>
      <c r="B84" s="7" t="s">
        <v>32</v>
      </c>
      <c r="C84" s="7" t="s">
        <v>17</v>
      </c>
      <c r="D84" s="7" t="s">
        <v>3</v>
      </c>
      <c r="E84" s="7" t="s">
        <v>4</v>
      </c>
      <c r="F84" s="7" t="s">
        <v>4</v>
      </c>
      <c r="G84" s="7"/>
      <c r="H84" s="7"/>
      <c r="I84" s="7"/>
      <c r="J84" s="7"/>
      <c r="K84" s="7"/>
      <c r="L84" s="7"/>
      <c r="M84" s="8">
        <v>0</v>
      </c>
      <c r="N84" s="8">
        <v>3700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0</v>
      </c>
      <c r="AG84" s="3">
        <v>0</v>
      </c>
      <c r="AH84" s="3">
        <v>0</v>
      </c>
      <c r="AI84" s="3">
        <v>0</v>
      </c>
      <c r="AJ84" s="3">
        <v>0</v>
      </c>
      <c r="AK84" s="3">
        <v>0</v>
      </c>
      <c r="AL84" s="4">
        <v>0</v>
      </c>
      <c r="AM84" s="3">
        <v>0</v>
      </c>
      <c r="AN84" s="4">
        <v>0</v>
      </c>
      <c r="AO84" s="9">
        <v>0</v>
      </c>
      <c r="AP84" s="10">
        <f t="shared" si="1"/>
        <v>0</v>
      </c>
    </row>
    <row r="85" spans="1:42" ht="12.75" customHeight="1">
      <c r="A85" s="43" t="s">
        <v>50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18">
        <v>0</v>
      </c>
      <c r="N85" s="18">
        <v>700733.78619999997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f>AF53+AF45+AF40+AF25+AF10</f>
        <v>308792.61369999999</v>
      </c>
      <c r="AG85" s="19">
        <v>0</v>
      </c>
      <c r="AH85" s="19">
        <v>0</v>
      </c>
      <c r="AI85" s="19">
        <v>308792.6202</v>
      </c>
      <c r="AJ85" s="19">
        <v>-308792.6202</v>
      </c>
      <c r="AK85" s="19">
        <v>0</v>
      </c>
      <c r="AL85" s="20">
        <v>0.44067037480031812</v>
      </c>
      <c r="AM85" s="19">
        <v>0</v>
      </c>
      <c r="AN85" s="20">
        <v>0</v>
      </c>
      <c r="AO85" s="21">
        <v>0</v>
      </c>
      <c r="AP85" s="17">
        <f t="shared" si="1"/>
        <v>44.067036552432754</v>
      </c>
    </row>
    <row r="86" spans="1:42" ht="12.75" customHeight="1">
      <c r="A86" s="51" t="s">
        <v>98</v>
      </c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 s="52"/>
      <c r="AN86" s="52"/>
      <c r="AO86" s="52"/>
      <c r="AP86" s="52"/>
    </row>
    <row r="87" spans="1:42" ht="9" customHeight="1">
      <c r="A87" s="41" t="s">
        <v>51</v>
      </c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2"/>
    </row>
    <row r="88" spans="1:42">
      <c r="N88" s="23"/>
      <c r="AF88" s="23"/>
    </row>
    <row r="89" spans="1:42">
      <c r="N89" s="23"/>
      <c r="AF89" s="23"/>
    </row>
    <row r="90" spans="1:42">
      <c r="N90" s="23"/>
      <c r="AF90" s="23"/>
    </row>
  </sheetData>
  <autoFilter ref="A8:AP88"/>
  <mergeCells count="44">
    <mergeCell ref="AJ8:AJ9"/>
    <mergeCell ref="AK8:AK9"/>
    <mergeCell ref="Z8:Z9"/>
    <mergeCell ref="AA8:AA9"/>
    <mergeCell ref="AH8:AH9"/>
    <mergeCell ref="AF8:AF9"/>
    <mergeCell ref="O8:O9"/>
    <mergeCell ref="AE8:AE9"/>
    <mergeCell ref="T8:T9"/>
    <mergeCell ref="U8:U9"/>
    <mergeCell ref="V8:V9"/>
    <mergeCell ref="W8:W9"/>
    <mergeCell ref="A87:AE87"/>
    <mergeCell ref="A85:L85"/>
    <mergeCell ref="P8:P9"/>
    <mergeCell ref="Q8:Q9"/>
    <mergeCell ref="R8:R9"/>
    <mergeCell ref="A86:AP86"/>
    <mergeCell ref="AP8:AP9"/>
    <mergeCell ref="Y8:Y9"/>
    <mergeCell ref="AC8:AC9"/>
    <mergeCell ref="A8:A9"/>
    <mergeCell ref="B8:B9"/>
    <mergeCell ref="C8:C9"/>
    <mergeCell ref="D8:D9"/>
    <mergeCell ref="E8:E9"/>
    <mergeCell ref="F8:F9"/>
    <mergeCell ref="G8:G9"/>
    <mergeCell ref="S8:S9"/>
    <mergeCell ref="M8:M9"/>
    <mergeCell ref="N8:N9"/>
    <mergeCell ref="H8:H9"/>
    <mergeCell ref="C1:AP1"/>
    <mergeCell ref="C2:AP2"/>
    <mergeCell ref="C3:AP3"/>
    <mergeCell ref="A5:AP5"/>
    <mergeCell ref="I8:I9"/>
    <mergeCell ref="J8:J9"/>
    <mergeCell ref="K8:K9"/>
    <mergeCell ref="L8:L9"/>
    <mergeCell ref="A6:AP6"/>
    <mergeCell ref="AN8:AN9"/>
    <mergeCell ref="AO8:AO9"/>
    <mergeCell ref="AL8:AL9"/>
  </mergeCells>
  <phoneticPr fontId="0" type="noConversion"/>
  <pageMargins left="0.77" right="0.59027779999999996" top="0.59027779999999996" bottom="0.38" header="0.39374999999999999" footer="0.37"/>
  <pageSetup paperSize="9" scale="99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5C9FFF1-3F3D-482F-9C6A-07C9FFE26B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User2306</cp:lastModifiedBy>
  <cp:lastPrinted>2021-07-30T10:10:31Z</cp:lastPrinted>
  <dcterms:created xsi:type="dcterms:W3CDTF">2021-07-30T07:09:45Z</dcterms:created>
  <dcterms:modified xsi:type="dcterms:W3CDTF">2021-08-02T10:18:12Z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31.03.2017 14_50_48)(9).xlsx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