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15480" windowHeight="11640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24519"/>
</workbook>
</file>

<file path=xl/calcChain.xml><?xml version="1.0" encoding="utf-8"?>
<calcChain xmlns="http://schemas.openxmlformats.org/spreadsheetml/2006/main">
  <c r="AD50" i="2"/>
  <c r="AD55" s="1"/>
  <c r="AN55" s="1"/>
  <c r="M46"/>
  <c r="M55" s="1"/>
  <c r="AD46"/>
  <c r="M35"/>
  <c r="AD35"/>
  <c r="AN35" s="1"/>
  <c r="M29"/>
  <c r="AD29"/>
  <c r="AN29" s="1"/>
  <c r="M22"/>
  <c r="AD22"/>
  <c r="M19"/>
  <c r="AD19"/>
  <c r="AN19" s="1"/>
  <c r="M12"/>
  <c r="AD12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4"/>
  <c r="AN33"/>
  <c r="AN32"/>
  <c r="AN31"/>
  <c r="AN30"/>
  <c r="AN28"/>
  <c r="AN27"/>
  <c r="AN26"/>
  <c r="AN25"/>
  <c r="AN24"/>
  <c r="AN23"/>
  <c r="AN22"/>
  <c r="AN21"/>
  <c r="AN20"/>
  <c r="AN18"/>
  <c r="AN17"/>
  <c r="AN16"/>
  <c r="AN15"/>
  <c r="AN14"/>
  <c r="AN13"/>
  <c r="AN12"/>
</calcChain>
</file>

<file path=xl/sharedStrings.xml><?xml version="1.0" encoding="utf-8"?>
<sst xmlns="http://schemas.openxmlformats.org/spreadsheetml/2006/main" count="266" uniqueCount="101">
  <si>
    <t/>
  </si>
  <si>
    <t>000</t>
  </si>
  <si>
    <t>0100</t>
  </si>
  <si>
    <t>0000000000</t>
  </si>
  <si>
    <t>0102</t>
  </si>
  <si>
    <t>0104</t>
  </si>
  <si>
    <t>0105</t>
  </si>
  <si>
    <t>0106</t>
  </si>
  <si>
    <t>0111</t>
  </si>
  <si>
    <t>0113</t>
  </si>
  <si>
    <t>0300</t>
  </si>
  <si>
    <t>0309</t>
  </si>
  <si>
    <t>0314</t>
  </si>
  <si>
    <t>0400</t>
  </si>
  <si>
    <t>0401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</si>
  <si>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</si>
  <si>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</si>
  <si>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</si>
  <si>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</si>
  <si>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</si>
  <si>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</si>
  <si>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</si>
  <si>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</si>
  <si>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</si>
  <si>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</si>
  <si>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</si>
  <si>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</si>
  <si>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</si>
  <si>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</si>
  <si>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</si>
  <si>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</si>
  <si>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</si>
  <si>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</si>
  <si>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</si>
  <si>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</si>
  <si>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0900</t>
  </si>
  <si>
    <t>0907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</si>
  <si>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</si>
  <si>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</si>
  <si>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</si>
  <si>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</si>
  <si>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</si>
  <si>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</si>
  <si>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</si>
  <si>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</si>
  <si>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</si>
  <si>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</si>
  <si>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</si>
  <si>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</si>
  <si>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</si>
  <si>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</si>
  <si>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</si>
  <si>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</si>
  <si>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</si>
  <si>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</si>
  <si>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</si>
  <si>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</si>
  <si>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</si>
  <si>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</si>
  <si>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</si>
  <si>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</si>
  <si>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</si>
  <si>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</si>
  <si>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</si>
  <si>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</si>
  <si>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</si>
  <si>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</si>
  <si>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</si>
  <si>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</si>
  <si>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</si>
  <si>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</si>
  <si>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</si>
  <si>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</si>
  <si>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</si>
  <si>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</si>
  <si>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</si>
  <si>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</si>
  <si>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</si>
  <si>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</si>
  <si>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</si>
  <si>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</si>
  <si>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</si>
  <si>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</si>
  <si>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</si>
  <si>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</si>
  <si>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</si>
  <si>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</si>
  <si>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</si>
  <si>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</si>
  <si>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</si>
  <si>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Наименование расходов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</si>
  <si>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</si>
  <si>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</si>
  <si>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</si>
  <si>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</si>
  <si>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</si>
  <si>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РАСПРЕДЕЛЕНИЕ</t>
  </si>
  <si>
    <t>бюджетных ассигнований по разделам, подразделам классификации расходов бюджетов</t>
  </si>
  <si>
    <t>за 9 месяцев 2020 года</t>
  </si>
  <si>
    <t>___________</t>
  </si>
  <si>
    <r>
      <t xml:space="preserve">Раздел/ </t>
    </r>
    <r>
      <rPr>
        <sz val="8"/>
        <color indexed="8"/>
        <rFont val="Times New Roman"/>
        <family val="1"/>
        <charset val="204"/>
      </rPr>
      <t>подраздел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</si>
</sst>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10" fillId="2" borderId="6">
      <alignment horizontal="right" vertical="top" shrinkToFit="1"/>
    </xf>
    <xf numFmtId="164" fontId="10" fillId="3" borderId="6">
      <alignment horizontal="right" vertical="top" shrinkToFit="1"/>
    </xf>
    <xf numFmtId="164" fontId="11" fillId="0" borderId="6">
      <alignment horizontal="right" vertical="top" shrinkToFit="1"/>
    </xf>
    <xf numFmtId="0" fontId="11" fillId="0" borderId="0"/>
    <xf numFmtId="0" fontId="11" fillId="0" borderId="0"/>
    <xf numFmtId="0" fontId="1" fillId="0" borderId="0"/>
    <xf numFmtId="0" fontId="11" fillId="4" borderId="0"/>
    <xf numFmtId="0" fontId="11" fillId="0" borderId="6">
      <alignment horizontal="center" vertical="center" wrapText="1"/>
    </xf>
    <xf numFmtId="1" fontId="11" fillId="0" borderId="6">
      <alignment horizontal="left" vertical="top" wrapText="1" indent="2"/>
    </xf>
    <xf numFmtId="0" fontId="11" fillId="0" borderId="0"/>
    <xf numFmtId="0" fontId="11" fillId="0" borderId="6">
      <alignment horizontal="center" vertical="center" wrapText="1"/>
    </xf>
    <xf numFmtId="1" fontId="11" fillId="0" borderId="6">
      <alignment horizontal="center" vertical="top" shrinkToFi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4" borderId="0">
      <alignment shrinkToFi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0" fillId="0" borderId="6">
      <alignment horizontal="left"/>
    </xf>
    <xf numFmtId="0" fontId="11" fillId="0" borderId="6">
      <alignment horizontal="center" vertical="center" wrapText="1"/>
    </xf>
    <xf numFmtId="4" fontId="11" fillId="0" borderId="6">
      <alignment horizontal="right" vertical="top" shrinkToFit="1"/>
    </xf>
    <xf numFmtId="4" fontId="10" fillId="2" borderId="6">
      <alignment horizontal="right" vertical="top" shrinkToFit="1"/>
    </xf>
    <xf numFmtId="0" fontId="11" fillId="0" borderId="0">
      <alignment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0">
      <alignment horizontal="left" wrapText="1"/>
    </xf>
    <xf numFmtId="10" fontId="11" fillId="0" borderId="6">
      <alignment horizontal="right" vertical="top" shrinkToFit="1"/>
    </xf>
    <xf numFmtId="10" fontId="10" fillId="2" borderId="6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6">
      <alignment vertical="top" wrapText="1"/>
    </xf>
    <xf numFmtId="0" fontId="11" fillId="4" borderId="0">
      <alignment horizontal="center"/>
    </xf>
    <xf numFmtId="0" fontId="11" fillId="4" borderId="0">
      <alignment horizontal="left"/>
    </xf>
    <xf numFmtId="4" fontId="10" fillId="3" borderId="6">
      <alignment horizontal="right" vertical="top" shrinkToFit="1"/>
    </xf>
    <xf numFmtId="10" fontId="10" fillId="3" borderId="6">
      <alignment horizontal="right" vertical="top" shrinkToFi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3" fillId="0" borderId="0" xfId="30" applyNumberFormat="1" applyFont="1" applyAlignment="1" applyProtection="1">
      <alignment wrapText="1"/>
    </xf>
    <xf numFmtId="4" fontId="3" fillId="0" borderId="0" xfId="29" applyFont="1" applyFill="1" applyBorder="1" applyAlignment="1">
      <alignment horizontal="left" wrapText="1"/>
    </xf>
    <xf numFmtId="0" fontId="4" fillId="0" borderId="0" xfId="45" applyNumberFormat="1" applyFont="1" applyAlignment="1" applyProtection="1">
      <alignment wrapText="1"/>
    </xf>
    <xf numFmtId="0" fontId="4" fillId="0" borderId="0" xfId="45" applyFont="1" applyAlignment="1">
      <alignment wrapText="1"/>
    </xf>
    <xf numFmtId="0" fontId="5" fillId="0" borderId="0" xfId="0" applyFont="1" applyProtection="1">
      <protection locked="0"/>
    </xf>
    <xf numFmtId="0" fontId="3" fillId="0" borderId="0" xfId="12" applyNumberFormat="1" applyFont="1" applyProtection="1"/>
    <xf numFmtId="0" fontId="4" fillId="0" borderId="0" xfId="44" applyNumberFormat="1" applyFont="1" applyFill="1" applyBorder="1" applyAlignment="1" applyProtection="1">
      <alignment horizontal="center" wrapText="1"/>
    </xf>
    <xf numFmtId="0" fontId="3" fillId="0" borderId="6" xfId="49" applyNumberFormat="1" applyFont="1" applyFill="1" applyProtection="1">
      <alignment vertical="top" wrapText="1"/>
    </xf>
    <xf numFmtId="1" fontId="3" fillId="0" borderId="6" xfId="14" applyNumberFormat="1" applyFont="1" applyFill="1" applyProtection="1">
      <alignment horizontal="center" vertical="top" shrinkToFit="1"/>
    </xf>
    <xf numFmtId="164" fontId="3" fillId="0" borderId="6" xfId="4" applyNumberFormat="1" applyFont="1" applyFill="1" applyProtection="1">
      <alignment horizontal="right" vertical="top" shrinkToFit="1"/>
    </xf>
    <xf numFmtId="164" fontId="7" fillId="3" borderId="6" xfId="4" applyNumberFormat="1" applyFont="1" applyProtection="1">
      <alignment horizontal="right" vertical="top" shrinkToFit="1"/>
    </xf>
    <xf numFmtId="10" fontId="7" fillId="3" borderId="6" xfId="53" applyNumberFormat="1" applyFont="1" applyProtection="1">
      <alignment horizontal="right" vertical="top" shrinkToFit="1"/>
    </xf>
    <xf numFmtId="164" fontId="7" fillId="3" borderId="1" xfId="4" applyNumberFormat="1" applyFont="1" applyBorder="1" applyProtection="1">
      <alignment horizontal="right" vertical="top" shrinkToFit="1"/>
    </xf>
    <xf numFmtId="165" fontId="3" fillId="0" borderId="2" xfId="12" applyNumberFormat="1" applyFont="1" applyBorder="1" applyAlignment="1" applyProtection="1">
      <alignment vertical="top"/>
    </xf>
    <xf numFmtId="164" fontId="7" fillId="0" borderId="6" xfId="3" applyNumberFormat="1" applyFont="1" applyFill="1" applyProtection="1">
      <alignment horizontal="right" vertical="top" shrinkToFit="1"/>
    </xf>
    <xf numFmtId="164" fontId="7" fillId="2" borderId="6" xfId="3" applyNumberFormat="1" applyFont="1" applyProtection="1">
      <alignment horizontal="right" vertical="top" shrinkToFit="1"/>
    </xf>
    <xf numFmtId="10" fontId="7" fillId="2" borderId="6" xfId="44" applyNumberFormat="1" applyFont="1" applyProtection="1">
      <alignment horizontal="right" vertical="top" shrinkToFit="1"/>
    </xf>
    <xf numFmtId="164" fontId="7" fillId="2" borderId="1" xfId="3" applyNumberFormat="1" applyFont="1" applyBorder="1" applyProtection="1">
      <alignment horizontal="right" vertical="top" shrinkToFit="1"/>
    </xf>
    <xf numFmtId="165" fontId="7" fillId="0" borderId="2" xfId="12" applyNumberFormat="1" applyFont="1" applyBorder="1" applyAlignment="1" applyProtection="1">
      <alignment vertical="top"/>
    </xf>
    <xf numFmtId="0" fontId="8" fillId="0" borderId="6" xfId="40" applyNumberFormat="1" applyFont="1" applyAlignment="1" applyProtection="1">
      <alignment horizontal="center" vertical="center" wrapText="1"/>
    </xf>
    <xf numFmtId="0" fontId="8" fillId="0" borderId="6" xfId="40" applyNumberFormat="1" applyFont="1" applyAlignment="1" applyProtection="1">
      <alignment horizontal="center" vertical="center" wrapText="1"/>
    </xf>
    <xf numFmtId="0" fontId="8" fillId="0" borderId="6" xfId="40" applyFont="1" applyAlignment="1">
      <alignment horizontal="center" vertical="center" wrapText="1"/>
    </xf>
    <xf numFmtId="0" fontId="8" fillId="0" borderId="3" xfId="12" applyNumberFormat="1" applyFont="1" applyBorder="1" applyAlignment="1" applyProtection="1">
      <alignment horizontal="center" vertical="center" wrapText="1"/>
    </xf>
    <xf numFmtId="0" fontId="8" fillId="0" borderId="4" xfId="12" applyNumberFormat="1" applyFont="1" applyBorder="1" applyAlignment="1" applyProtection="1">
      <alignment horizontal="center" vertical="center" wrapText="1"/>
    </xf>
    <xf numFmtId="0" fontId="8" fillId="0" borderId="6" xfId="23" applyNumberFormat="1" applyFont="1" applyAlignment="1" applyProtection="1">
      <alignment horizontal="center" vertical="center" wrapText="1"/>
    </xf>
    <xf numFmtId="0" fontId="8" fillId="0" borderId="6" xfId="23" applyFont="1" applyAlignment="1">
      <alignment horizontal="center" vertical="center" wrapText="1"/>
    </xf>
    <xf numFmtId="0" fontId="8" fillId="0" borderId="6" xfId="24" applyNumberFormat="1" applyFont="1" applyAlignment="1" applyProtection="1">
      <alignment horizontal="center" vertical="center" wrapText="1"/>
    </xf>
    <xf numFmtId="0" fontId="8" fillId="0" borderId="6" xfId="24" applyFont="1" applyAlignment="1">
      <alignment horizontal="center" vertical="center" wrapText="1"/>
    </xf>
    <xf numFmtId="0" fontId="8" fillId="0" borderId="1" xfId="26" applyNumberFormat="1" applyFont="1" applyBorder="1" applyAlignment="1" applyProtection="1">
      <alignment horizontal="center"/>
    </xf>
    <xf numFmtId="0" fontId="8" fillId="0" borderId="1" xfId="26" applyFont="1" applyBorder="1" applyAlignment="1">
      <alignment horizontal="center"/>
    </xf>
    <xf numFmtId="0" fontId="9" fillId="0" borderId="2" xfId="30" applyNumberFormat="1" applyFont="1" applyBorder="1" applyAlignment="1" applyProtection="1">
      <alignment horizontal="center" wrapText="1"/>
    </xf>
    <xf numFmtId="0" fontId="9" fillId="0" borderId="2" xfId="30" applyFont="1" applyBorder="1" applyAlignment="1">
      <alignment horizontal="center" wrapText="1"/>
    </xf>
    <xf numFmtId="0" fontId="8" fillId="0" borderId="6" xfId="35" applyNumberFormat="1" applyFont="1" applyAlignment="1" applyProtection="1">
      <alignment horizontal="center" vertical="center" wrapText="1"/>
    </xf>
    <xf numFmtId="0" fontId="8" fillId="0" borderId="6" xfId="35" applyFont="1" applyAlignment="1">
      <alignment horizontal="center" vertical="center" wrapText="1"/>
    </xf>
    <xf numFmtId="0" fontId="8" fillId="0" borderId="6" xfId="36" applyNumberFormat="1" applyFont="1" applyAlignment="1" applyProtection="1">
      <alignment horizontal="center" vertical="center" wrapText="1"/>
    </xf>
    <xf numFmtId="0" fontId="8" fillId="0" borderId="6" xfId="36" applyFont="1" applyAlignment="1">
      <alignment horizontal="center" vertical="center" wrapText="1"/>
    </xf>
    <xf numFmtId="0" fontId="8" fillId="0" borderId="6" xfId="16" applyNumberFormat="1" applyFont="1" applyAlignment="1" applyProtection="1">
      <alignment horizontal="center" vertical="center" wrapText="1"/>
    </xf>
    <xf numFmtId="0" fontId="8" fillId="0" borderId="6" xfId="16" applyFont="1" applyAlignment="1">
      <alignment horizontal="center" vertical="center" wrapText="1"/>
    </xf>
    <xf numFmtId="0" fontId="7" fillId="0" borderId="6" xfId="26" applyNumberFormat="1" applyFont="1" applyFill="1" applyProtection="1">
      <alignment horizontal="left"/>
    </xf>
    <xf numFmtId="0" fontId="7" fillId="0" borderId="6" xfId="26" applyFont="1" applyFill="1">
      <alignment horizontal="left"/>
    </xf>
    <xf numFmtId="0" fontId="8" fillId="0" borderId="6" xfId="32" applyNumberFormat="1" applyFont="1" applyAlignment="1" applyProtection="1">
      <alignment horizontal="center" vertical="center" wrapText="1"/>
    </xf>
    <xf numFmtId="0" fontId="8" fillId="0" borderId="6" xfId="32" applyFont="1" applyAlignment="1">
      <alignment horizontal="center" vertical="center" wrapText="1"/>
    </xf>
    <xf numFmtId="0" fontId="8" fillId="0" borderId="6" xfId="33" applyNumberFormat="1" applyFont="1" applyAlignment="1" applyProtection="1">
      <alignment horizontal="center" vertical="center" wrapText="1"/>
    </xf>
    <xf numFmtId="0" fontId="8" fillId="0" borderId="6" xfId="33" applyFont="1" applyAlignment="1">
      <alignment horizontal="center" vertical="center" wrapText="1"/>
    </xf>
    <xf numFmtId="0" fontId="8" fillId="0" borderId="6" xfId="34" applyNumberFormat="1" applyFont="1" applyAlignment="1" applyProtection="1">
      <alignment horizontal="center" vertical="center" wrapText="1"/>
    </xf>
    <xf numFmtId="0" fontId="8" fillId="0" borderId="6" xfId="34" applyFont="1" applyAlignment="1">
      <alignment horizontal="center" vertical="center" wrapText="1"/>
    </xf>
    <xf numFmtId="0" fontId="4" fillId="0" borderId="0" xfId="44" applyNumberFormat="1" applyFont="1" applyFill="1" applyBorder="1" applyAlignment="1" applyProtection="1">
      <alignment horizontal="center" wrapText="1"/>
    </xf>
    <xf numFmtId="0" fontId="6" fillId="0" borderId="0" xfId="44" applyNumberFormat="1" applyFont="1" applyFill="1" applyBorder="1" applyAlignment="1" applyProtection="1">
      <alignment horizontal="center" wrapText="1"/>
    </xf>
    <xf numFmtId="0" fontId="8" fillId="0" borderId="5" xfId="31" applyNumberFormat="1" applyFont="1" applyBorder="1" applyAlignment="1" applyProtection="1">
      <alignment horizontal="center" vertical="center" wrapText="1"/>
    </xf>
    <xf numFmtId="0" fontId="8" fillId="0" borderId="5" xfId="31" applyFont="1" applyBorder="1" applyAlignment="1">
      <alignment horizontal="center" vertical="center" wrapText="1"/>
    </xf>
    <xf numFmtId="0" fontId="8" fillId="0" borderId="6" xfId="22" applyNumberFormat="1" applyFont="1" applyAlignment="1" applyProtection="1">
      <alignment horizontal="center" vertical="center" wrapText="1"/>
    </xf>
    <xf numFmtId="0" fontId="8" fillId="0" borderId="6" xfId="22" applyFont="1" applyAlignment="1">
      <alignment horizontal="center" vertical="center" wrapText="1"/>
    </xf>
    <xf numFmtId="0" fontId="8" fillId="0" borderId="6" xfId="37" applyNumberFormat="1" applyFont="1" applyAlignment="1" applyProtection="1">
      <alignment horizontal="center" vertical="center" wrapText="1"/>
    </xf>
    <xf numFmtId="0" fontId="8" fillId="0" borderId="6" xfId="37" applyFont="1" applyAlignment="1">
      <alignment horizontal="center" vertical="center" wrapText="1"/>
    </xf>
    <xf numFmtId="0" fontId="8" fillId="0" borderId="6" xfId="15" applyNumberFormat="1" applyFont="1" applyAlignment="1" applyProtection="1">
      <alignment horizontal="center" vertical="center" wrapText="1"/>
    </xf>
    <xf numFmtId="0" fontId="8" fillId="0" borderId="6" xfId="15" applyFont="1" applyAlignment="1">
      <alignment horizontal="center" vertical="center" wrapText="1"/>
    </xf>
    <xf numFmtId="0" fontId="8" fillId="0" borderId="6" xfId="18" applyNumberFormat="1" applyFont="1" applyAlignment="1" applyProtection="1">
      <alignment horizontal="center" vertical="center" wrapText="1"/>
    </xf>
    <xf numFmtId="0" fontId="8" fillId="0" borderId="6" xfId="18" applyFont="1" applyAlignment="1">
      <alignment horizontal="center" vertical="center" wrapText="1"/>
    </xf>
    <xf numFmtId="0" fontId="8" fillId="0" borderId="6" xfId="19" applyNumberFormat="1" applyFont="1" applyAlignment="1" applyProtection="1">
      <alignment horizontal="center" vertical="center" wrapText="1"/>
    </xf>
    <xf numFmtId="0" fontId="8" fillId="0" borderId="6" xfId="19" applyFont="1" applyAlignment="1">
      <alignment horizontal="center" vertical="center" wrapText="1"/>
    </xf>
    <xf numFmtId="0" fontId="8" fillId="0" borderId="6" xfId="20" applyNumberFormat="1" applyFont="1" applyAlignment="1" applyProtection="1">
      <alignment horizontal="center" vertical="center" wrapText="1"/>
    </xf>
    <xf numFmtId="0" fontId="8" fillId="0" borderId="6" xfId="20" applyFont="1" applyAlignment="1">
      <alignment horizontal="center" vertical="center" wrapText="1"/>
    </xf>
    <xf numFmtId="0" fontId="8" fillId="0" borderId="6" xfId="38" applyNumberFormat="1" applyFont="1" applyAlignment="1" applyProtection="1">
      <alignment horizontal="center" vertical="center" wrapText="1"/>
    </xf>
    <xf numFmtId="0" fontId="8" fillId="0" borderId="6" xfId="38" applyFont="1" applyAlignment="1">
      <alignment horizontal="center" vertical="center" wrapText="1"/>
    </xf>
    <xf numFmtId="0" fontId="8" fillId="0" borderId="6" xfId="39" applyNumberFormat="1" applyFont="1" applyAlignment="1" applyProtection="1">
      <alignment horizontal="center" vertical="center" wrapText="1"/>
    </xf>
    <xf numFmtId="0" fontId="8" fillId="0" borderId="6" xfId="39" applyFont="1" applyAlignment="1">
      <alignment horizontal="center" vertical="center" wrapText="1"/>
    </xf>
    <xf numFmtId="0" fontId="8" fillId="0" borderId="6" xfId="17" applyNumberFormat="1" applyFont="1" applyAlignment="1" applyProtection="1">
      <alignment horizontal="center" vertical="center" wrapText="1"/>
    </xf>
    <xf numFmtId="0" fontId="8" fillId="0" borderId="6" xfId="17" applyFont="1" applyAlignment="1">
      <alignment horizontal="center" vertical="center" wrapText="1"/>
    </xf>
    <xf numFmtId="0" fontId="8" fillId="0" borderId="1" xfId="40" applyNumberFormat="1" applyFont="1" applyBorder="1" applyAlignment="1" applyProtection="1">
      <alignment horizontal="center" vertical="center" wrapText="1"/>
    </xf>
    <xf numFmtId="0" fontId="8" fillId="0" borderId="1" xfId="40" applyFont="1" applyBorder="1" applyAlignment="1">
      <alignment horizontal="center" vertical="center" wrapText="1"/>
    </xf>
    <xf numFmtId="0" fontId="2" fillId="0" borderId="0" xfId="42" applyNumberFormat="1" applyFont="1" applyAlignment="1" applyProtection="1">
      <alignment horizontal="center" wrapText="1"/>
    </xf>
    <xf numFmtId="0" fontId="11" fillId="0" borderId="0" xfId="42" applyNumberFormat="1" applyAlignment="1" applyProtection="1">
      <alignment horizontal="center" wrapText="1"/>
    </xf>
    <xf numFmtId="4" fontId="3" fillId="0" borderId="0" xfId="29" applyFont="1" applyFill="1" applyBorder="1" applyAlignment="1">
      <alignment horizontal="left" wrapText="1"/>
    </xf>
    <xf numFmtId="0" fontId="8" fillId="0" borderId="6" xfId="10" applyNumberFormat="1" applyFont="1" applyAlignment="1" applyProtection="1">
      <alignment horizontal="center" vertical="center" wrapText="1"/>
    </xf>
    <xf numFmtId="0" fontId="8" fillId="0" borderId="6" xfId="10" applyFont="1" applyAlignme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7"/>
  <sheetViews>
    <sheetView showGridLines="0" tabSelected="1" topLeftCell="A13" zoomScaleSheetLayoutView="100" workbookViewId="0">
      <selection activeCell="AD55" sqref="AD55"/>
    </sheetView>
  </sheetViews>
  <sheetFormatPr defaultRowHeight="15" outlineLevelRow="1"/>
  <cols>
    <col min="1" max="1" width="60.85546875" style="1" customWidth="1"/>
    <col min="2" max="2" width="7" style="1" customWidth="1"/>
    <col min="3" max="12" width="9.140625" style="1" hidden="1" customWidth="1"/>
    <col min="13" max="13" width="13.5703125" style="1" customWidth="1"/>
    <col min="14" max="29" width="9.140625" style="1" hidden="1" customWidth="1"/>
    <col min="30" max="30" width="10.42578125" style="1" customWidth="1"/>
    <col min="31" max="39" width="9.140625" style="1" hidden="1" customWidth="1"/>
    <col min="40" max="40" width="8.42578125" style="1" customWidth="1"/>
    <col min="41" max="16384" width="9.140625" style="1"/>
  </cols>
  <sheetData>
    <row r="1" spans="1:40" ht="15" customHeight="1">
      <c r="A1" s="3"/>
      <c r="B1" s="75" t="s">
        <v>94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</row>
    <row r="2" spans="1:40" ht="12" customHeight="1">
      <c r="A2" s="3"/>
      <c r="B2" s="75" t="s">
        <v>95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</row>
    <row r="3" spans="1:40" ht="12" customHeight="1">
      <c r="A3" s="5"/>
      <c r="B3" s="75" t="s">
        <v>98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</row>
    <row r="4" spans="1:40" ht="15.95" customHeight="1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7"/>
      <c r="AF4" s="7"/>
      <c r="AG4" s="7"/>
      <c r="AH4" s="7"/>
      <c r="AI4" s="7"/>
      <c r="AJ4" s="7"/>
      <c r="AK4" s="7"/>
      <c r="AL4" s="7"/>
      <c r="AM4" s="8"/>
      <c r="AN4" s="8"/>
    </row>
    <row r="5" spans="1:40" ht="15.95" customHeight="1">
      <c r="A5" s="49" t="s">
        <v>96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</row>
    <row r="6" spans="1:40" ht="17.25" customHeight="1">
      <c r="A6" s="50" t="s">
        <v>97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</row>
    <row r="7" spans="1:40" ht="14.25" customHeight="1">
      <c r="A7" s="50" t="s">
        <v>98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</row>
    <row r="8" spans="1:40" ht="12.75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ht="2.2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</row>
    <row r="10" spans="1:40" ht="26.25" customHeight="1">
      <c r="A10" s="76" t="s">
        <v>90</v>
      </c>
      <c r="B10" s="57" t="s">
        <v>100</v>
      </c>
      <c r="C10" s="39" t="s">
        <v>0</v>
      </c>
      <c r="D10" s="69" t="s">
        <v>0</v>
      </c>
      <c r="E10" s="59" t="s">
        <v>0</v>
      </c>
      <c r="F10" s="61" t="s">
        <v>0</v>
      </c>
      <c r="G10" s="63" t="s">
        <v>0</v>
      </c>
      <c r="H10" s="53" t="s">
        <v>0</v>
      </c>
      <c r="I10" s="27" t="s">
        <v>0</v>
      </c>
      <c r="J10" s="29" t="s">
        <v>0</v>
      </c>
      <c r="K10" s="31" t="s">
        <v>0</v>
      </c>
      <c r="L10" s="33" t="s">
        <v>91</v>
      </c>
      <c r="M10" s="33" t="s">
        <v>91</v>
      </c>
      <c r="N10" s="51" t="s">
        <v>0</v>
      </c>
      <c r="O10" s="43" t="s">
        <v>0</v>
      </c>
      <c r="P10" s="45" t="s">
        <v>0</v>
      </c>
      <c r="Q10" s="47" t="s">
        <v>0</v>
      </c>
      <c r="R10" s="35" t="s">
        <v>0</v>
      </c>
      <c r="S10" s="37" t="s">
        <v>0</v>
      </c>
      <c r="T10" s="55" t="s">
        <v>0</v>
      </c>
      <c r="U10" s="65" t="s">
        <v>0</v>
      </c>
      <c r="V10" s="67" t="s">
        <v>0</v>
      </c>
      <c r="W10" s="22" t="s">
        <v>0</v>
      </c>
      <c r="X10" s="23" t="s">
        <v>0</v>
      </c>
      <c r="Y10" s="23" t="s">
        <v>0</v>
      </c>
      <c r="Z10" s="23" t="s">
        <v>0</v>
      </c>
      <c r="AA10" s="23" t="s">
        <v>0</v>
      </c>
      <c r="AB10" s="23" t="s">
        <v>0</v>
      </c>
      <c r="AC10" s="22" t="s">
        <v>0</v>
      </c>
      <c r="AD10" s="23" t="s">
        <v>92</v>
      </c>
      <c r="AE10" s="23" t="s">
        <v>0</v>
      </c>
      <c r="AF10" s="23" t="s">
        <v>0</v>
      </c>
      <c r="AG10" s="22" t="s">
        <v>0</v>
      </c>
      <c r="AH10" s="23" t="s">
        <v>0</v>
      </c>
      <c r="AI10" s="23" t="s">
        <v>0</v>
      </c>
      <c r="AJ10" s="23" t="s">
        <v>0</v>
      </c>
      <c r="AK10" s="23" t="s">
        <v>0</v>
      </c>
      <c r="AL10" s="23" t="s">
        <v>0</v>
      </c>
      <c r="AM10" s="71" t="s">
        <v>0</v>
      </c>
      <c r="AN10" s="25" t="s">
        <v>93</v>
      </c>
    </row>
    <row r="11" spans="1:40" ht="21" customHeight="1">
      <c r="A11" s="77"/>
      <c r="B11" s="58"/>
      <c r="C11" s="40"/>
      <c r="D11" s="70"/>
      <c r="E11" s="60"/>
      <c r="F11" s="62"/>
      <c r="G11" s="64"/>
      <c r="H11" s="54"/>
      <c r="I11" s="28"/>
      <c r="J11" s="30"/>
      <c r="K11" s="32"/>
      <c r="L11" s="34"/>
      <c r="M11" s="34"/>
      <c r="N11" s="52"/>
      <c r="O11" s="44"/>
      <c r="P11" s="46"/>
      <c r="Q11" s="48"/>
      <c r="R11" s="36"/>
      <c r="S11" s="38"/>
      <c r="T11" s="56"/>
      <c r="U11" s="66"/>
      <c r="V11" s="68"/>
      <c r="W11" s="22"/>
      <c r="X11" s="24"/>
      <c r="Y11" s="24"/>
      <c r="Z11" s="24"/>
      <c r="AA11" s="24"/>
      <c r="AB11" s="24"/>
      <c r="AC11" s="22"/>
      <c r="AD11" s="24"/>
      <c r="AE11" s="24"/>
      <c r="AF11" s="24"/>
      <c r="AG11" s="22"/>
      <c r="AH11" s="24"/>
      <c r="AI11" s="24"/>
      <c r="AJ11" s="24"/>
      <c r="AK11" s="24"/>
      <c r="AL11" s="24"/>
      <c r="AM11" s="72"/>
      <c r="AN11" s="26"/>
    </row>
    <row r="12" spans="1:40">
      <c r="A12" s="10" t="s">
        <v>47</v>
      </c>
      <c r="B12" s="11" t="s">
        <v>2</v>
      </c>
      <c r="C12" s="11" t="s">
        <v>3</v>
      </c>
      <c r="D12" s="11" t="s">
        <v>1</v>
      </c>
      <c r="E12" s="11" t="s">
        <v>1</v>
      </c>
      <c r="F12" s="11"/>
      <c r="G12" s="11"/>
      <c r="H12" s="11"/>
      <c r="I12" s="11"/>
      <c r="J12" s="11"/>
      <c r="K12" s="11"/>
      <c r="L12" s="12">
        <v>0</v>
      </c>
      <c r="M12" s="12">
        <f>M13+M14+M15+M16+M17+M18</f>
        <v>59951.9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f>AD13+AD14+AD15+AD16+AD17+AD18</f>
        <v>45188.799999999996</v>
      </c>
      <c r="AE12" s="13">
        <v>0</v>
      </c>
      <c r="AF12" s="13">
        <v>0</v>
      </c>
      <c r="AG12" s="13">
        <v>45188.863599999997</v>
      </c>
      <c r="AH12" s="13">
        <v>-45188.863599999997</v>
      </c>
      <c r="AI12" s="13">
        <v>0</v>
      </c>
      <c r="AJ12" s="14">
        <v>0.75375214543704971</v>
      </c>
      <c r="AK12" s="13">
        <v>0</v>
      </c>
      <c r="AL12" s="14">
        <v>0</v>
      </c>
      <c r="AM12" s="15">
        <v>0</v>
      </c>
      <c r="AN12" s="16">
        <f>AD12/M12*100</f>
        <v>75.375092365713172</v>
      </c>
    </row>
    <row r="13" spans="1:40" ht="27" customHeight="1" outlineLevel="1">
      <c r="A13" s="10" t="s">
        <v>48</v>
      </c>
      <c r="B13" s="11" t="s">
        <v>4</v>
      </c>
      <c r="C13" s="11" t="s">
        <v>3</v>
      </c>
      <c r="D13" s="11" t="s">
        <v>1</v>
      </c>
      <c r="E13" s="11" t="s">
        <v>1</v>
      </c>
      <c r="F13" s="11"/>
      <c r="G13" s="11"/>
      <c r="H13" s="11"/>
      <c r="I13" s="11"/>
      <c r="J13" s="11"/>
      <c r="K13" s="11"/>
      <c r="L13" s="12">
        <v>0</v>
      </c>
      <c r="M13" s="12">
        <v>1219.5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915.3</v>
      </c>
      <c r="AE13" s="13">
        <v>0</v>
      </c>
      <c r="AF13" s="13">
        <v>0</v>
      </c>
      <c r="AG13" s="13">
        <v>915.28620000000001</v>
      </c>
      <c r="AH13" s="13">
        <v>-915.28620000000001</v>
      </c>
      <c r="AI13" s="13">
        <v>0</v>
      </c>
      <c r="AJ13" s="14">
        <v>0.75054218942189421</v>
      </c>
      <c r="AK13" s="13">
        <v>0</v>
      </c>
      <c r="AL13" s="14">
        <v>0</v>
      </c>
      <c r="AM13" s="15">
        <v>0</v>
      </c>
      <c r="AN13" s="16">
        <f t="shared" ref="AN13:AN55" si="0">AD13/M13*100</f>
        <v>75.055350553505534</v>
      </c>
    </row>
    <row r="14" spans="1:40" ht="39" customHeight="1" outlineLevel="1">
      <c r="A14" s="10" t="s">
        <v>49</v>
      </c>
      <c r="B14" s="11" t="s">
        <v>5</v>
      </c>
      <c r="C14" s="11" t="s">
        <v>3</v>
      </c>
      <c r="D14" s="11" t="s">
        <v>1</v>
      </c>
      <c r="E14" s="11" t="s">
        <v>1</v>
      </c>
      <c r="F14" s="11"/>
      <c r="G14" s="11"/>
      <c r="H14" s="11"/>
      <c r="I14" s="11"/>
      <c r="J14" s="11"/>
      <c r="K14" s="11"/>
      <c r="L14" s="12">
        <v>0</v>
      </c>
      <c r="M14" s="12">
        <v>29113.4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22396.3</v>
      </c>
      <c r="AE14" s="13">
        <v>0</v>
      </c>
      <c r="AF14" s="13">
        <v>0</v>
      </c>
      <c r="AG14" s="13">
        <v>22396.374</v>
      </c>
      <c r="AH14" s="13">
        <v>-22396.374</v>
      </c>
      <c r="AI14" s="13">
        <v>0</v>
      </c>
      <c r="AJ14" s="14">
        <v>0.76928060618134608</v>
      </c>
      <c r="AK14" s="13">
        <v>0</v>
      </c>
      <c r="AL14" s="14">
        <v>0</v>
      </c>
      <c r="AM14" s="15">
        <v>0</v>
      </c>
      <c r="AN14" s="16">
        <f t="shared" si="0"/>
        <v>76.927806439646346</v>
      </c>
    </row>
    <row r="15" spans="1:40" outlineLevel="1">
      <c r="A15" s="10" t="s">
        <v>50</v>
      </c>
      <c r="B15" s="11" t="s">
        <v>6</v>
      </c>
      <c r="C15" s="11" t="s">
        <v>3</v>
      </c>
      <c r="D15" s="11" t="s">
        <v>1</v>
      </c>
      <c r="E15" s="11" t="s">
        <v>1</v>
      </c>
      <c r="F15" s="11"/>
      <c r="G15" s="11"/>
      <c r="H15" s="11"/>
      <c r="I15" s="11"/>
      <c r="J15" s="11"/>
      <c r="K15" s="11"/>
      <c r="L15" s="12">
        <v>0</v>
      </c>
      <c r="M15" s="12">
        <v>18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9.8000000000000007</v>
      </c>
      <c r="AE15" s="13">
        <v>0</v>
      </c>
      <c r="AF15" s="13">
        <v>0</v>
      </c>
      <c r="AG15" s="13">
        <v>9.8030000000000008</v>
      </c>
      <c r="AH15" s="13">
        <v>-9.8030000000000008</v>
      </c>
      <c r="AI15" s="13">
        <v>0</v>
      </c>
      <c r="AJ15" s="14">
        <v>0.54461111111111116</v>
      </c>
      <c r="AK15" s="13">
        <v>0</v>
      </c>
      <c r="AL15" s="14">
        <v>0</v>
      </c>
      <c r="AM15" s="15">
        <v>0</v>
      </c>
      <c r="AN15" s="16">
        <f t="shared" si="0"/>
        <v>54.44444444444445</v>
      </c>
    </row>
    <row r="16" spans="1:40" ht="26.25" customHeight="1" outlineLevel="1">
      <c r="A16" s="10" t="s">
        <v>51</v>
      </c>
      <c r="B16" s="11" t="s">
        <v>7</v>
      </c>
      <c r="C16" s="11" t="s">
        <v>3</v>
      </c>
      <c r="D16" s="11" t="s">
        <v>1</v>
      </c>
      <c r="E16" s="11" t="s">
        <v>1</v>
      </c>
      <c r="F16" s="11"/>
      <c r="G16" s="11"/>
      <c r="H16" s="11"/>
      <c r="I16" s="11"/>
      <c r="J16" s="11"/>
      <c r="K16" s="11"/>
      <c r="L16" s="12">
        <v>0</v>
      </c>
      <c r="M16" s="12">
        <v>1326.3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1152.5999999999999</v>
      </c>
      <c r="AE16" s="13">
        <v>0</v>
      </c>
      <c r="AF16" s="13">
        <v>0</v>
      </c>
      <c r="AG16" s="13">
        <v>1152.6339</v>
      </c>
      <c r="AH16" s="13">
        <v>-1152.6339</v>
      </c>
      <c r="AI16" s="13">
        <v>0</v>
      </c>
      <c r="AJ16" s="14">
        <v>0.86905971499660706</v>
      </c>
      <c r="AK16" s="13">
        <v>0</v>
      </c>
      <c r="AL16" s="14">
        <v>0</v>
      </c>
      <c r="AM16" s="15">
        <v>0</v>
      </c>
      <c r="AN16" s="16">
        <f t="shared" si="0"/>
        <v>86.903415516851396</v>
      </c>
    </row>
    <row r="17" spans="1:40" outlineLevel="1">
      <c r="A17" s="10" t="s">
        <v>52</v>
      </c>
      <c r="B17" s="11" t="s">
        <v>8</v>
      </c>
      <c r="C17" s="11" t="s">
        <v>3</v>
      </c>
      <c r="D17" s="11" t="s">
        <v>1</v>
      </c>
      <c r="E17" s="11" t="s">
        <v>1</v>
      </c>
      <c r="F17" s="11"/>
      <c r="G17" s="11"/>
      <c r="H17" s="11"/>
      <c r="I17" s="11"/>
      <c r="J17" s="11"/>
      <c r="K17" s="11"/>
      <c r="L17" s="12">
        <v>0</v>
      </c>
      <c r="M17" s="12">
        <v>53.8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4">
        <v>0</v>
      </c>
      <c r="AK17" s="13">
        <v>0</v>
      </c>
      <c r="AL17" s="14">
        <v>0</v>
      </c>
      <c r="AM17" s="15">
        <v>0</v>
      </c>
      <c r="AN17" s="16">
        <f t="shared" si="0"/>
        <v>0</v>
      </c>
    </row>
    <row r="18" spans="1:40" outlineLevel="1">
      <c r="A18" s="10" t="s">
        <v>53</v>
      </c>
      <c r="B18" s="11" t="s">
        <v>9</v>
      </c>
      <c r="C18" s="11" t="s">
        <v>3</v>
      </c>
      <c r="D18" s="11" t="s">
        <v>1</v>
      </c>
      <c r="E18" s="11" t="s">
        <v>1</v>
      </c>
      <c r="F18" s="11"/>
      <c r="G18" s="11"/>
      <c r="H18" s="11"/>
      <c r="I18" s="11"/>
      <c r="J18" s="11"/>
      <c r="K18" s="11"/>
      <c r="L18" s="12">
        <v>0</v>
      </c>
      <c r="M18" s="12">
        <v>28220.9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20714.8</v>
      </c>
      <c r="AE18" s="13">
        <v>0</v>
      </c>
      <c r="AF18" s="13">
        <v>0</v>
      </c>
      <c r="AG18" s="13">
        <v>20714.766500000002</v>
      </c>
      <c r="AH18" s="13">
        <v>-20714.766500000002</v>
      </c>
      <c r="AI18" s="13">
        <v>0</v>
      </c>
      <c r="AJ18" s="14">
        <v>0.73402274561391923</v>
      </c>
      <c r="AK18" s="13">
        <v>0</v>
      </c>
      <c r="AL18" s="14">
        <v>0</v>
      </c>
      <c r="AM18" s="15">
        <v>0</v>
      </c>
      <c r="AN18" s="16">
        <f t="shared" si="0"/>
        <v>73.402336566161949</v>
      </c>
    </row>
    <row r="19" spans="1:40" ht="25.5">
      <c r="A19" s="10" t="s">
        <v>54</v>
      </c>
      <c r="B19" s="11" t="s">
        <v>10</v>
      </c>
      <c r="C19" s="11" t="s">
        <v>3</v>
      </c>
      <c r="D19" s="11" t="s">
        <v>1</v>
      </c>
      <c r="E19" s="11" t="s">
        <v>1</v>
      </c>
      <c r="F19" s="11"/>
      <c r="G19" s="11"/>
      <c r="H19" s="11"/>
      <c r="I19" s="11"/>
      <c r="J19" s="11"/>
      <c r="K19" s="11"/>
      <c r="L19" s="12">
        <v>0</v>
      </c>
      <c r="M19" s="12">
        <f>M20+M21</f>
        <v>1036.8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f>AD20+AD21</f>
        <v>846.5</v>
      </c>
      <c r="AE19" s="13">
        <v>0</v>
      </c>
      <c r="AF19" s="13">
        <v>0</v>
      </c>
      <c r="AG19" s="13">
        <v>846.5367</v>
      </c>
      <c r="AH19" s="13">
        <v>-846.5367</v>
      </c>
      <c r="AI19" s="13">
        <v>0</v>
      </c>
      <c r="AJ19" s="14">
        <v>0.81648987268518514</v>
      </c>
      <c r="AK19" s="13">
        <v>0</v>
      </c>
      <c r="AL19" s="14">
        <v>0</v>
      </c>
      <c r="AM19" s="15">
        <v>0</v>
      </c>
      <c r="AN19" s="16">
        <f t="shared" si="0"/>
        <v>81.645447530864203</v>
      </c>
    </row>
    <row r="20" spans="1:40" ht="27.75" customHeight="1" outlineLevel="1">
      <c r="A20" s="10" t="s">
        <v>55</v>
      </c>
      <c r="B20" s="11" t="s">
        <v>11</v>
      </c>
      <c r="C20" s="11" t="s">
        <v>3</v>
      </c>
      <c r="D20" s="11" t="s">
        <v>1</v>
      </c>
      <c r="E20" s="11" t="s">
        <v>1</v>
      </c>
      <c r="F20" s="11"/>
      <c r="G20" s="11"/>
      <c r="H20" s="11"/>
      <c r="I20" s="11"/>
      <c r="J20" s="11"/>
      <c r="K20" s="11"/>
      <c r="L20" s="12">
        <v>0</v>
      </c>
      <c r="M20" s="12">
        <v>996.8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823.7</v>
      </c>
      <c r="AE20" s="13">
        <v>0</v>
      </c>
      <c r="AF20" s="13">
        <v>0</v>
      </c>
      <c r="AG20" s="13">
        <v>823.75570000000005</v>
      </c>
      <c r="AH20" s="13">
        <v>-823.75570000000005</v>
      </c>
      <c r="AI20" s="13">
        <v>0</v>
      </c>
      <c r="AJ20" s="14">
        <v>0.82640018057784914</v>
      </c>
      <c r="AK20" s="13">
        <v>0</v>
      </c>
      <c r="AL20" s="14">
        <v>0</v>
      </c>
      <c r="AM20" s="15">
        <v>0</v>
      </c>
      <c r="AN20" s="16">
        <f t="shared" si="0"/>
        <v>82.634430176565019</v>
      </c>
    </row>
    <row r="21" spans="1:40" ht="28.5" customHeight="1" outlineLevel="1">
      <c r="A21" s="10" t="s">
        <v>56</v>
      </c>
      <c r="B21" s="11" t="s">
        <v>12</v>
      </c>
      <c r="C21" s="11" t="s">
        <v>3</v>
      </c>
      <c r="D21" s="11" t="s">
        <v>1</v>
      </c>
      <c r="E21" s="11" t="s">
        <v>1</v>
      </c>
      <c r="F21" s="11"/>
      <c r="G21" s="11"/>
      <c r="H21" s="11"/>
      <c r="I21" s="11"/>
      <c r="J21" s="11"/>
      <c r="K21" s="11"/>
      <c r="L21" s="12">
        <v>0</v>
      </c>
      <c r="M21" s="12">
        <v>40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22.8</v>
      </c>
      <c r="AE21" s="13">
        <v>0</v>
      </c>
      <c r="AF21" s="13">
        <v>0</v>
      </c>
      <c r="AG21" s="13">
        <v>22.780999999999999</v>
      </c>
      <c r="AH21" s="13">
        <v>-22.780999999999999</v>
      </c>
      <c r="AI21" s="13">
        <v>0</v>
      </c>
      <c r="AJ21" s="14">
        <v>0.56952499999999995</v>
      </c>
      <c r="AK21" s="13">
        <v>0</v>
      </c>
      <c r="AL21" s="14">
        <v>0</v>
      </c>
      <c r="AM21" s="15">
        <v>0</v>
      </c>
      <c r="AN21" s="16">
        <f t="shared" si="0"/>
        <v>57.000000000000007</v>
      </c>
    </row>
    <row r="22" spans="1:40">
      <c r="A22" s="10" t="s">
        <v>57</v>
      </c>
      <c r="B22" s="11" t="s">
        <v>13</v>
      </c>
      <c r="C22" s="11" t="s">
        <v>3</v>
      </c>
      <c r="D22" s="11" t="s">
        <v>1</v>
      </c>
      <c r="E22" s="11" t="s">
        <v>1</v>
      </c>
      <c r="F22" s="11"/>
      <c r="G22" s="11"/>
      <c r="H22" s="11"/>
      <c r="I22" s="11"/>
      <c r="J22" s="11"/>
      <c r="K22" s="11"/>
      <c r="L22" s="12">
        <v>0</v>
      </c>
      <c r="M22" s="12">
        <f>M23+M24+M25+M26+M27+M28</f>
        <v>65996.383199999997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f>AD23+AD24+AD25+AD26+AD27+AD28</f>
        <v>37709.800000000003</v>
      </c>
      <c r="AE22" s="13">
        <v>0</v>
      </c>
      <c r="AF22" s="13">
        <v>0</v>
      </c>
      <c r="AG22" s="13">
        <v>37709.826200000003</v>
      </c>
      <c r="AH22" s="13">
        <v>-37709.826200000003</v>
      </c>
      <c r="AI22" s="13">
        <v>0</v>
      </c>
      <c r="AJ22" s="14">
        <v>0.57139204173860669</v>
      </c>
      <c r="AK22" s="13">
        <v>0</v>
      </c>
      <c r="AL22" s="14">
        <v>0</v>
      </c>
      <c r="AM22" s="15">
        <v>0</v>
      </c>
      <c r="AN22" s="16">
        <f t="shared" si="0"/>
        <v>57.139191833773104</v>
      </c>
    </row>
    <row r="23" spans="1:40" outlineLevel="1">
      <c r="A23" s="10" t="s">
        <v>58</v>
      </c>
      <c r="B23" s="11" t="s">
        <v>14</v>
      </c>
      <c r="C23" s="11" t="s">
        <v>3</v>
      </c>
      <c r="D23" s="11" t="s">
        <v>1</v>
      </c>
      <c r="E23" s="11" t="s">
        <v>1</v>
      </c>
      <c r="F23" s="11"/>
      <c r="G23" s="11"/>
      <c r="H23" s="11"/>
      <c r="I23" s="11"/>
      <c r="J23" s="11"/>
      <c r="K23" s="11"/>
      <c r="L23" s="12">
        <v>0</v>
      </c>
      <c r="M23" s="12">
        <v>100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4">
        <v>0</v>
      </c>
      <c r="AK23" s="13">
        <v>0</v>
      </c>
      <c r="AL23" s="14">
        <v>0</v>
      </c>
      <c r="AM23" s="15">
        <v>0</v>
      </c>
      <c r="AN23" s="16">
        <f t="shared" si="0"/>
        <v>0</v>
      </c>
    </row>
    <row r="24" spans="1:40" outlineLevel="1">
      <c r="A24" s="10" t="s">
        <v>59</v>
      </c>
      <c r="B24" s="11" t="s">
        <v>15</v>
      </c>
      <c r="C24" s="11" t="s">
        <v>3</v>
      </c>
      <c r="D24" s="11" t="s">
        <v>1</v>
      </c>
      <c r="E24" s="11" t="s">
        <v>1</v>
      </c>
      <c r="F24" s="11"/>
      <c r="G24" s="11"/>
      <c r="H24" s="11"/>
      <c r="I24" s="11"/>
      <c r="J24" s="11"/>
      <c r="K24" s="11"/>
      <c r="L24" s="12">
        <v>0</v>
      </c>
      <c r="M24" s="12">
        <v>312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4">
        <v>0</v>
      </c>
      <c r="AK24" s="13">
        <v>0</v>
      </c>
      <c r="AL24" s="14">
        <v>0</v>
      </c>
      <c r="AM24" s="15">
        <v>0</v>
      </c>
      <c r="AN24" s="16">
        <f t="shared" si="0"/>
        <v>0</v>
      </c>
    </row>
    <row r="25" spans="1:40" outlineLevel="1">
      <c r="A25" s="10" t="s">
        <v>60</v>
      </c>
      <c r="B25" s="11" t="s">
        <v>16</v>
      </c>
      <c r="C25" s="11" t="s">
        <v>3</v>
      </c>
      <c r="D25" s="11" t="s">
        <v>1</v>
      </c>
      <c r="E25" s="11" t="s">
        <v>1</v>
      </c>
      <c r="F25" s="11"/>
      <c r="G25" s="11"/>
      <c r="H25" s="11"/>
      <c r="I25" s="11"/>
      <c r="J25" s="11"/>
      <c r="K25" s="11"/>
      <c r="L25" s="12">
        <v>0</v>
      </c>
      <c r="M25" s="12">
        <v>16536.5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13743.5</v>
      </c>
      <c r="AE25" s="13">
        <v>0</v>
      </c>
      <c r="AF25" s="13">
        <v>0</v>
      </c>
      <c r="AG25" s="13">
        <v>13743.5337</v>
      </c>
      <c r="AH25" s="13">
        <v>-13743.5337</v>
      </c>
      <c r="AI25" s="13">
        <v>0</v>
      </c>
      <c r="AJ25" s="14">
        <v>0.83110293592961026</v>
      </c>
      <c r="AK25" s="13">
        <v>0</v>
      </c>
      <c r="AL25" s="14">
        <v>0</v>
      </c>
      <c r="AM25" s="15">
        <v>0</v>
      </c>
      <c r="AN25" s="16">
        <f t="shared" si="0"/>
        <v>83.110089801348536</v>
      </c>
    </row>
    <row r="26" spans="1:40" outlineLevel="1">
      <c r="A26" s="10" t="s">
        <v>61</v>
      </c>
      <c r="B26" s="11" t="s">
        <v>17</v>
      </c>
      <c r="C26" s="11" t="s">
        <v>3</v>
      </c>
      <c r="D26" s="11" t="s">
        <v>1</v>
      </c>
      <c r="E26" s="11" t="s">
        <v>1</v>
      </c>
      <c r="F26" s="11"/>
      <c r="G26" s="11"/>
      <c r="H26" s="11"/>
      <c r="I26" s="11"/>
      <c r="J26" s="11"/>
      <c r="K26" s="11"/>
      <c r="L26" s="12">
        <v>0</v>
      </c>
      <c r="M26" s="12">
        <v>860.1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850</v>
      </c>
      <c r="AE26" s="13">
        <v>0</v>
      </c>
      <c r="AF26" s="13">
        <v>0</v>
      </c>
      <c r="AG26" s="13">
        <v>850.03160000000003</v>
      </c>
      <c r="AH26" s="13">
        <v>-850.03160000000003</v>
      </c>
      <c r="AI26" s="13">
        <v>0</v>
      </c>
      <c r="AJ26" s="14">
        <v>0.98825761081211294</v>
      </c>
      <c r="AK26" s="13">
        <v>0</v>
      </c>
      <c r="AL26" s="14">
        <v>0</v>
      </c>
      <c r="AM26" s="15">
        <v>0</v>
      </c>
      <c r="AN26" s="16">
        <f t="shared" si="0"/>
        <v>98.825717939774435</v>
      </c>
    </row>
    <row r="27" spans="1:40" outlineLevel="1">
      <c r="A27" s="10" t="s">
        <v>62</v>
      </c>
      <c r="B27" s="11" t="s">
        <v>18</v>
      </c>
      <c r="C27" s="11" t="s">
        <v>3</v>
      </c>
      <c r="D27" s="11" t="s">
        <v>1</v>
      </c>
      <c r="E27" s="11" t="s">
        <v>1</v>
      </c>
      <c r="F27" s="11"/>
      <c r="G27" s="11"/>
      <c r="H27" s="11"/>
      <c r="I27" s="11"/>
      <c r="J27" s="11"/>
      <c r="K27" s="11"/>
      <c r="L27" s="12">
        <v>0</v>
      </c>
      <c r="M27" s="12">
        <v>46687.483200000002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23053.8</v>
      </c>
      <c r="AE27" s="13">
        <v>0</v>
      </c>
      <c r="AF27" s="13">
        <v>0</v>
      </c>
      <c r="AG27" s="13">
        <v>23053.760900000001</v>
      </c>
      <c r="AH27" s="13">
        <v>-23053.760900000001</v>
      </c>
      <c r="AI27" s="13">
        <v>0</v>
      </c>
      <c r="AJ27" s="14">
        <v>0.49378889843434526</v>
      </c>
      <c r="AK27" s="13">
        <v>0</v>
      </c>
      <c r="AL27" s="14">
        <v>0</v>
      </c>
      <c r="AM27" s="15">
        <v>0</v>
      </c>
      <c r="AN27" s="16">
        <f t="shared" si="0"/>
        <v>49.378973591791301</v>
      </c>
    </row>
    <row r="28" spans="1:40" ht="15.75" customHeight="1" outlineLevel="1">
      <c r="A28" s="10" t="s">
        <v>63</v>
      </c>
      <c r="B28" s="11" t="s">
        <v>19</v>
      </c>
      <c r="C28" s="11" t="s">
        <v>3</v>
      </c>
      <c r="D28" s="11" t="s">
        <v>1</v>
      </c>
      <c r="E28" s="11" t="s">
        <v>1</v>
      </c>
      <c r="F28" s="11"/>
      <c r="G28" s="11"/>
      <c r="H28" s="11"/>
      <c r="I28" s="11"/>
      <c r="J28" s="11"/>
      <c r="K28" s="11"/>
      <c r="L28" s="12">
        <v>0</v>
      </c>
      <c r="M28" s="12">
        <v>1500.3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62.5</v>
      </c>
      <c r="AE28" s="13">
        <v>0</v>
      </c>
      <c r="AF28" s="13">
        <v>0</v>
      </c>
      <c r="AG28" s="13">
        <v>62.5</v>
      </c>
      <c r="AH28" s="13">
        <v>-62.5</v>
      </c>
      <c r="AI28" s="13">
        <v>0</v>
      </c>
      <c r="AJ28" s="14">
        <v>4.1658334999666737E-2</v>
      </c>
      <c r="AK28" s="13">
        <v>0</v>
      </c>
      <c r="AL28" s="14">
        <v>0</v>
      </c>
      <c r="AM28" s="15">
        <v>0</v>
      </c>
      <c r="AN28" s="16">
        <f t="shared" si="0"/>
        <v>4.1658334999666735</v>
      </c>
    </row>
    <row r="29" spans="1:40">
      <c r="A29" s="10" t="s">
        <v>64</v>
      </c>
      <c r="B29" s="11" t="s">
        <v>20</v>
      </c>
      <c r="C29" s="11" t="s">
        <v>3</v>
      </c>
      <c r="D29" s="11" t="s">
        <v>1</v>
      </c>
      <c r="E29" s="11" t="s">
        <v>1</v>
      </c>
      <c r="F29" s="11"/>
      <c r="G29" s="11"/>
      <c r="H29" s="11"/>
      <c r="I29" s="11"/>
      <c r="J29" s="11"/>
      <c r="K29" s="11"/>
      <c r="L29" s="12">
        <v>0</v>
      </c>
      <c r="M29" s="12">
        <f>M30+M31+M32</f>
        <v>57689.888399999996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f>AD30+AD31+AD32</f>
        <v>11367.9</v>
      </c>
      <c r="AE29" s="13">
        <v>0</v>
      </c>
      <c r="AF29" s="13">
        <v>0</v>
      </c>
      <c r="AG29" s="13">
        <v>11367.9601</v>
      </c>
      <c r="AH29" s="13">
        <v>-11367.9601</v>
      </c>
      <c r="AI29" s="13">
        <v>0</v>
      </c>
      <c r="AJ29" s="14">
        <v>0.19705290502867398</v>
      </c>
      <c r="AK29" s="13">
        <v>0</v>
      </c>
      <c r="AL29" s="14">
        <v>0</v>
      </c>
      <c r="AM29" s="15">
        <v>0</v>
      </c>
      <c r="AN29" s="16">
        <f t="shared" si="0"/>
        <v>19.705186325165435</v>
      </c>
    </row>
    <row r="30" spans="1:40" outlineLevel="1">
      <c r="A30" s="10" t="s">
        <v>65</v>
      </c>
      <c r="B30" s="11" t="s">
        <v>21</v>
      </c>
      <c r="C30" s="11" t="s">
        <v>3</v>
      </c>
      <c r="D30" s="11" t="s">
        <v>1</v>
      </c>
      <c r="E30" s="11" t="s">
        <v>1</v>
      </c>
      <c r="F30" s="11"/>
      <c r="G30" s="11"/>
      <c r="H30" s="11"/>
      <c r="I30" s="11"/>
      <c r="J30" s="11"/>
      <c r="K30" s="11"/>
      <c r="L30" s="12">
        <v>0</v>
      </c>
      <c r="M30" s="12">
        <v>286.60000000000002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206.7</v>
      </c>
      <c r="AE30" s="13">
        <v>0</v>
      </c>
      <c r="AF30" s="13">
        <v>0</v>
      </c>
      <c r="AG30" s="13">
        <v>206.726</v>
      </c>
      <c r="AH30" s="13">
        <v>-206.726</v>
      </c>
      <c r="AI30" s="13">
        <v>0</v>
      </c>
      <c r="AJ30" s="14">
        <v>0.72130495464061406</v>
      </c>
      <c r="AK30" s="13">
        <v>0</v>
      </c>
      <c r="AL30" s="14">
        <v>0</v>
      </c>
      <c r="AM30" s="15">
        <v>0</v>
      </c>
      <c r="AN30" s="16">
        <f t="shared" si="0"/>
        <v>72.121423586880667</v>
      </c>
    </row>
    <row r="31" spans="1:40" outlineLevel="1">
      <c r="A31" s="10" t="s">
        <v>66</v>
      </c>
      <c r="B31" s="11" t="s">
        <v>22</v>
      </c>
      <c r="C31" s="11" t="s">
        <v>3</v>
      </c>
      <c r="D31" s="11" t="s">
        <v>1</v>
      </c>
      <c r="E31" s="11" t="s">
        <v>1</v>
      </c>
      <c r="F31" s="11"/>
      <c r="G31" s="11"/>
      <c r="H31" s="11"/>
      <c r="I31" s="11"/>
      <c r="J31" s="11"/>
      <c r="K31" s="11"/>
      <c r="L31" s="12">
        <v>0</v>
      </c>
      <c r="M31" s="12">
        <v>23595.5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120.4</v>
      </c>
      <c r="AE31" s="13">
        <v>0</v>
      </c>
      <c r="AF31" s="13">
        <v>0</v>
      </c>
      <c r="AG31" s="13">
        <v>120.416</v>
      </c>
      <c r="AH31" s="13">
        <v>-120.416</v>
      </c>
      <c r="AI31" s="13">
        <v>0</v>
      </c>
      <c r="AJ31" s="14">
        <v>5.1033459769871375E-3</v>
      </c>
      <c r="AK31" s="13">
        <v>0</v>
      </c>
      <c r="AL31" s="14">
        <v>0</v>
      </c>
      <c r="AM31" s="15">
        <v>0</v>
      </c>
      <c r="AN31" s="16">
        <f t="shared" si="0"/>
        <v>0.51026678815875914</v>
      </c>
    </row>
    <row r="32" spans="1:40" outlineLevel="1">
      <c r="A32" s="10" t="s">
        <v>67</v>
      </c>
      <c r="B32" s="11" t="s">
        <v>23</v>
      </c>
      <c r="C32" s="11" t="s">
        <v>3</v>
      </c>
      <c r="D32" s="11" t="s">
        <v>1</v>
      </c>
      <c r="E32" s="11" t="s">
        <v>1</v>
      </c>
      <c r="F32" s="11"/>
      <c r="G32" s="11"/>
      <c r="H32" s="11"/>
      <c r="I32" s="11"/>
      <c r="J32" s="11"/>
      <c r="K32" s="11"/>
      <c r="L32" s="12">
        <v>0</v>
      </c>
      <c r="M32" s="12">
        <v>33807.788399999998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11040.8</v>
      </c>
      <c r="AE32" s="13">
        <v>0</v>
      </c>
      <c r="AF32" s="13">
        <v>0</v>
      </c>
      <c r="AG32" s="13">
        <v>11040.8181</v>
      </c>
      <c r="AH32" s="13">
        <v>-11040.8181</v>
      </c>
      <c r="AI32" s="13">
        <v>0</v>
      </c>
      <c r="AJ32" s="14">
        <v>0.326576171424452</v>
      </c>
      <c r="AK32" s="13">
        <v>0</v>
      </c>
      <c r="AL32" s="14">
        <v>0</v>
      </c>
      <c r="AM32" s="15">
        <v>0</v>
      </c>
      <c r="AN32" s="16">
        <f t="shared" si="0"/>
        <v>32.657563604485887</v>
      </c>
    </row>
    <row r="33" spans="1:40">
      <c r="A33" s="10" t="s">
        <v>68</v>
      </c>
      <c r="B33" s="11" t="s">
        <v>24</v>
      </c>
      <c r="C33" s="11" t="s">
        <v>3</v>
      </c>
      <c r="D33" s="11" t="s">
        <v>1</v>
      </c>
      <c r="E33" s="11" t="s">
        <v>1</v>
      </c>
      <c r="F33" s="11"/>
      <c r="G33" s="11"/>
      <c r="H33" s="11"/>
      <c r="I33" s="11"/>
      <c r="J33" s="11"/>
      <c r="K33" s="11"/>
      <c r="L33" s="12">
        <v>0</v>
      </c>
      <c r="M33" s="12">
        <v>20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4">
        <v>0</v>
      </c>
      <c r="AK33" s="13">
        <v>0</v>
      </c>
      <c r="AL33" s="14">
        <v>0</v>
      </c>
      <c r="AM33" s="15">
        <v>0</v>
      </c>
      <c r="AN33" s="16">
        <f t="shared" si="0"/>
        <v>0</v>
      </c>
    </row>
    <row r="34" spans="1:40" ht="15.75" customHeight="1" outlineLevel="1">
      <c r="A34" s="10" t="s">
        <v>69</v>
      </c>
      <c r="B34" s="11" t="s">
        <v>25</v>
      </c>
      <c r="C34" s="11" t="s">
        <v>3</v>
      </c>
      <c r="D34" s="11" t="s">
        <v>1</v>
      </c>
      <c r="E34" s="11" t="s">
        <v>1</v>
      </c>
      <c r="F34" s="11"/>
      <c r="G34" s="11"/>
      <c r="H34" s="11"/>
      <c r="I34" s="11"/>
      <c r="J34" s="11"/>
      <c r="K34" s="11"/>
      <c r="L34" s="12">
        <v>0</v>
      </c>
      <c r="M34" s="12">
        <v>20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4">
        <v>0</v>
      </c>
      <c r="AK34" s="13">
        <v>0</v>
      </c>
      <c r="AL34" s="14">
        <v>0</v>
      </c>
      <c r="AM34" s="15">
        <v>0</v>
      </c>
      <c r="AN34" s="16">
        <f t="shared" si="0"/>
        <v>0</v>
      </c>
    </row>
    <row r="35" spans="1:40">
      <c r="A35" s="10" t="s">
        <v>70</v>
      </c>
      <c r="B35" s="11" t="s">
        <v>26</v>
      </c>
      <c r="C35" s="11" t="s">
        <v>3</v>
      </c>
      <c r="D35" s="11" t="s">
        <v>1</v>
      </c>
      <c r="E35" s="11" t="s">
        <v>1</v>
      </c>
      <c r="F35" s="11"/>
      <c r="G35" s="11"/>
      <c r="H35" s="11"/>
      <c r="I35" s="11"/>
      <c r="J35" s="11"/>
      <c r="K35" s="11"/>
      <c r="L35" s="12">
        <v>0</v>
      </c>
      <c r="M35" s="12">
        <f>M36+M37+M38+M39+M40+M41</f>
        <v>371030.73039999994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f>AD36+AD37+AD38+AD39+AD40+AD41</f>
        <v>256811.10110000006</v>
      </c>
      <c r="AE35" s="13">
        <v>0</v>
      </c>
      <c r="AF35" s="13">
        <v>0</v>
      </c>
      <c r="AG35" s="13">
        <v>256811.0527</v>
      </c>
      <c r="AH35" s="13">
        <v>-256811.0527</v>
      </c>
      <c r="AI35" s="13">
        <v>0</v>
      </c>
      <c r="AJ35" s="14">
        <v>0.6921557479164534</v>
      </c>
      <c r="AK35" s="13">
        <v>0</v>
      </c>
      <c r="AL35" s="14">
        <v>0</v>
      </c>
      <c r="AM35" s="15">
        <v>0</v>
      </c>
      <c r="AN35" s="16">
        <f t="shared" si="0"/>
        <v>69.215587836386959</v>
      </c>
    </row>
    <row r="36" spans="1:40" outlineLevel="1">
      <c r="A36" s="10" t="s">
        <v>71</v>
      </c>
      <c r="B36" s="11" t="s">
        <v>27</v>
      </c>
      <c r="C36" s="11" t="s">
        <v>3</v>
      </c>
      <c r="D36" s="11" t="s">
        <v>1</v>
      </c>
      <c r="E36" s="11" t="s">
        <v>1</v>
      </c>
      <c r="F36" s="11"/>
      <c r="G36" s="11"/>
      <c r="H36" s="11"/>
      <c r="I36" s="11"/>
      <c r="J36" s="11"/>
      <c r="K36" s="11"/>
      <c r="L36" s="12">
        <v>0</v>
      </c>
      <c r="M36" s="12">
        <v>173804.05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121312.1</v>
      </c>
      <c r="AE36" s="13">
        <v>0</v>
      </c>
      <c r="AF36" s="13">
        <v>0</v>
      </c>
      <c r="AG36" s="13">
        <v>121312.0646</v>
      </c>
      <c r="AH36" s="13">
        <v>-121312.0646</v>
      </c>
      <c r="AI36" s="13">
        <v>0</v>
      </c>
      <c r="AJ36" s="14">
        <v>0.69798180537219934</v>
      </c>
      <c r="AK36" s="13">
        <v>0</v>
      </c>
      <c r="AL36" s="14">
        <v>0</v>
      </c>
      <c r="AM36" s="15">
        <v>0</v>
      </c>
      <c r="AN36" s="16">
        <f t="shared" si="0"/>
        <v>69.798200904984668</v>
      </c>
    </row>
    <row r="37" spans="1:40" outlineLevel="1">
      <c r="A37" s="10" t="s">
        <v>72</v>
      </c>
      <c r="B37" s="11" t="s">
        <v>28</v>
      </c>
      <c r="C37" s="11" t="s">
        <v>3</v>
      </c>
      <c r="D37" s="11" t="s">
        <v>1</v>
      </c>
      <c r="E37" s="11" t="s">
        <v>1</v>
      </c>
      <c r="F37" s="11"/>
      <c r="G37" s="11"/>
      <c r="H37" s="11"/>
      <c r="I37" s="11"/>
      <c r="J37" s="11"/>
      <c r="K37" s="11"/>
      <c r="L37" s="12">
        <v>0</v>
      </c>
      <c r="M37" s="12">
        <v>127757.851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84854.8</v>
      </c>
      <c r="AE37" s="13">
        <v>0</v>
      </c>
      <c r="AF37" s="13">
        <v>0</v>
      </c>
      <c r="AG37" s="13">
        <v>84854.781900000002</v>
      </c>
      <c r="AH37" s="13">
        <v>-84854.781900000002</v>
      </c>
      <c r="AI37" s="13">
        <v>0</v>
      </c>
      <c r="AJ37" s="14">
        <v>0.66418448052949797</v>
      </c>
      <c r="AK37" s="13">
        <v>0</v>
      </c>
      <c r="AL37" s="14">
        <v>0</v>
      </c>
      <c r="AM37" s="15">
        <v>0</v>
      </c>
      <c r="AN37" s="16">
        <f t="shared" si="0"/>
        <v>66.418462220376583</v>
      </c>
    </row>
    <row r="38" spans="1:40" outlineLevel="1">
      <c r="A38" s="10" t="s">
        <v>73</v>
      </c>
      <c r="B38" s="11" t="s">
        <v>29</v>
      </c>
      <c r="C38" s="11" t="s">
        <v>3</v>
      </c>
      <c r="D38" s="11" t="s">
        <v>1</v>
      </c>
      <c r="E38" s="11" t="s">
        <v>1</v>
      </c>
      <c r="F38" s="11"/>
      <c r="G38" s="11"/>
      <c r="H38" s="11"/>
      <c r="I38" s="11"/>
      <c r="J38" s="11"/>
      <c r="K38" s="11"/>
      <c r="L38" s="12">
        <v>0</v>
      </c>
      <c r="M38" s="12">
        <v>53663.129399999998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39614.1</v>
      </c>
      <c r="AE38" s="13">
        <v>0</v>
      </c>
      <c r="AF38" s="13">
        <v>0</v>
      </c>
      <c r="AG38" s="13">
        <v>39614.173499999997</v>
      </c>
      <c r="AH38" s="13">
        <v>-39614.173499999997</v>
      </c>
      <c r="AI38" s="13">
        <v>0</v>
      </c>
      <c r="AJ38" s="14">
        <v>0.73820095739701685</v>
      </c>
      <c r="AK38" s="13">
        <v>0</v>
      </c>
      <c r="AL38" s="14">
        <v>0</v>
      </c>
      <c r="AM38" s="15">
        <v>0</v>
      </c>
      <c r="AN38" s="16">
        <f t="shared" si="0"/>
        <v>73.819958774152298</v>
      </c>
    </row>
    <row r="39" spans="1:40" ht="16.5" customHeight="1" outlineLevel="1">
      <c r="A39" s="10" t="s">
        <v>74</v>
      </c>
      <c r="B39" s="11" t="s">
        <v>30</v>
      </c>
      <c r="C39" s="11" t="s">
        <v>3</v>
      </c>
      <c r="D39" s="11" t="s">
        <v>1</v>
      </c>
      <c r="E39" s="11" t="s">
        <v>1</v>
      </c>
      <c r="F39" s="11"/>
      <c r="G39" s="11"/>
      <c r="H39" s="11"/>
      <c r="I39" s="11"/>
      <c r="J39" s="11"/>
      <c r="K39" s="11"/>
      <c r="L39" s="12">
        <v>0</v>
      </c>
      <c r="M39" s="12">
        <v>116.25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68.2</v>
      </c>
      <c r="AE39" s="13">
        <v>0</v>
      </c>
      <c r="AF39" s="13">
        <v>0</v>
      </c>
      <c r="AG39" s="13">
        <v>68.150000000000006</v>
      </c>
      <c r="AH39" s="13">
        <v>-68.150000000000006</v>
      </c>
      <c r="AI39" s="13">
        <v>0</v>
      </c>
      <c r="AJ39" s="14">
        <v>0.5862365591397849</v>
      </c>
      <c r="AK39" s="13">
        <v>0</v>
      </c>
      <c r="AL39" s="14">
        <v>0</v>
      </c>
      <c r="AM39" s="15">
        <v>0</v>
      </c>
      <c r="AN39" s="16">
        <f t="shared" si="0"/>
        <v>58.666666666666664</v>
      </c>
    </row>
    <row r="40" spans="1:40" outlineLevel="1">
      <c r="A40" s="10" t="s">
        <v>75</v>
      </c>
      <c r="B40" s="11" t="s">
        <v>31</v>
      </c>
      <c r="C40" s="11" t="s">
        <v>3</v>
      </c>
      <c r="D40" s="11" t="s">
        <v>1</v>
      </c>
      <c r="E40" s="11" t="s">
        <v>1</v>
      </c>
      <c r="F40" s="11"/>
      <c r="G40" s="11"/>
      <c r="H40" s="11"/>
      <c r="I40" s="11"/>
      <c r="J40" s="11"/>
      <c r="K40" s="11"/>
      <c r="L40" s="12">
        <v>0</v>
      </c>
      <c r="M40" s="12">
        <v>1299.646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26.7</v>
      </c>
      <c r="AE40" s="13">
        <v>0</v>
      </c>
      <c r="AF40" s="13">
        <v>0</v>
      </c>
      <c r="AG40" s="13">
        <v>26.6816</v>
      </c>
      <c r="AH40" s="13">
        <v>-26.6816</v>
      </c>
      <c r="AI40" s="13">
        <v>0</v>
      </c>
      <c r="AJ40" s="14">
        <v>2.0529898141493915E-2</v>
      </c>
      <c r="AK40" s="13">
        <v>0</v>
      </c>
      <c r="AL40" s="14">
        <v>0</v>
      </c>
      <c r="AM40" s="15">
        <v>0</v>
      </c>
      <c r="AN40" s="16">
        <f t="shared" si="0"/>
        <v>2.0544055842898761</v>
      </c>
    </row>
    <row r="41" spans="1:40" outlineLevel="1">
      <c r="A41" s="10" t="s">
        <v>76</v>
      </c>
      <c r="B41" s="11" t="s">
        <v>32</v>
      </c>
      <c r="C41" s="11" t="s">
        <v>3</v>
      </c>
      <c r="D41" s="11" t="s">
        <v>1</v>
      </c>
      <c r="E41" s="11" t="s">
        <v>1</v>
      </c>
      <c r="F41" s="11"/>
      <c r="G41" s="11"/>
      <c r="H41" s="11"/>
      <c r="I41" s="11"/>
      <c r="J41" s="11"/>
      <c r="K41" s="11"/>
      <c r="L41" s="12">
        <v>0</v>
      </c>
      <c r="M41" s="12">
        <v>14389.804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10935.2011</v>
      </c>
      <c r="AE41" s="13">
        <v>0</v>
      </c>
      <c r="AF41" s="13">
        <v>0</v>
      </c>
      <c r="AG41" s="13">
        <v>10935.2011</v>
      </c>
      <c r="AH41" s="13">
        <v>-10935.2011</v>
      </c>
      <c r="AI41" s="13">
        <v>0</v>
      </c>
      <c r="AJ41" s="14">
        <v>0.75992703583731924</v>
      </c>
      <c r="AK41" s="13">
        <v>0</v>
      </c>
      <c r="AL41" s="14">
        <v>0</v>
      </c>
      <c r="AM41" s="15">
        <v>0</v>
      </c>
      <c r="AN41" s="16">
        <f t="shared" si="0"/>
        <v>75.992703583731924</v>
      </c>
    </row>
    <row r="42" spans="1:40">
      <c r="A42" s="10" t="s">
        <v>77</v>
      </c>
      <c r="B42" s="11" t="s">
        <v>33</v>
      </c>
      <c r="C42" s="11" t="s">
        <v>3</v>
      </c>
      <c r="D42" s="11" t="s">
        <v>1</v>
      </c>
      <c r="E42" s="11" t="s">
        <v>1</v>
      </c>
      <c r="F42" s="11"/>
      <c r="G42" s="11"/>
      <c r="H42" s="11"/>
      <c r="I42" s="11"/>
      <c r="J42" s="11"/>
      <c r="K42" s="11"/>
      <c r="L42" s="12">
        <v>0</v>
      </c>
      <c r="M42" s="12">
        <v>41800.400000000001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27372.799999999999</v>
      </c>
      <c r="AE42" s="13">
        <v>0</v>
      </c>
      <c r="AF42" s="13">
        <v>0</v>
      </c>
      <c r="AG42" s="13">
        <v>27372.799800000001</v>
      </c>
      <c r="AH42" s="13">
        <v>-27372.799800000001</v>
      </c>
      <c r="AI42" s="13">
        <v>0</v>
      </c>
      <c r="AJ42" s="14">
        <v>0.65484577937767829</v>
      </c>
      <c r="AK42" s="13">
        <v>0</v>
      </c>
      <c r="AL42" s="14">
        <v>0</v>
      </c>
      <c r="AM42" s="15">
        <v>0</v>
      </c>
      <c r="AN42" s="16">
        <f t="shared" si="0"/>
        <v>65.484540817791213</v>
      </c>
    </row>
    <row r="43" spans="1:40" outlineLevel="1">
      <c r="A43" s="10" t="s">
        <v>78</v>
      </c>
      <c r="B43" s="11" t="s">
        <v>34</v>
      </c>
      <c r="C43" s="11" t="s">
        <v>3</v>
      </c>
      <c r="D43" s="11" t="s">
        <v>1</v>
      </c>
      <c r="E43" s="11" t="s">
        <v>1</v>
      </c>
      <c r="F43" s="11"/>
      <c r="G43" s="11"/>
      <c r="H43" s="11"/>
      <c r="I43" s="11"/>
      <c r="J43" s="11"/>
      <c r="K43" s="11"/>
      <c r="L43" s="12">
        <v>0</v>
      </c>
      <c r="M43" s="12">
        <v>41800.400000000001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27372.799999999999</v>
      </c>
      <c r="AE43" s="13">
        <v>0</v>
      </c>
      <c r="AF43" s="13">
        <v>0</v>
      </c>
      <c r="AG43" s="13">
        <v>27372.799800000001</v>
      </c>
      <c r="AH43" s="13">
        <v>-27372.799800000001</v>
      </c>
      <c r="AI43" s="13">
        <v>0</v>
      </c>
      <c r="AJ43" s="14">
        <v>0.65484577937767829</v>
      </c>
      <c r="AK43" s="13">
        <v>0</v>
      </c>
      <c r="AL43" s="14">
        <v>0</v>
      </c>
      <c r="AM43" s="15">
        <v>0</v>
      </c>
      <c r="AN43" s="16">
        <f t="shared" si="0"/>
        <v>65.484540817791213</v>
      </c>
    </row>
    <row r="44" spans="1:40">
      <c r="A44" s="10" t="s">
        <v>79</v>
      </c>
      <c r="B44" s="11" t="s">
        <v>35</v>
      </c>
      <c r="C44" s="11" t="s">
        <v>3</v>
      </c>
      <c r="D44" s="11" t="s">
        <v>1</v>
      </c>
      <c r="E44" s="11" t="s">
        <v>1</v>
      </c>
      <c r="F44" s="11"/>
      <c r="G44" s="11"/>
      <c r="H44" s="11"/>
      <c r="I44" s="11"/>
      <c r="J44" s="11"/>
      <c r="K44" s="11"/>
      <c r="L44" s="12">
        <v>0</v>
      </c>
      <c r="M44" s="12">
        <v>328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296.10000000000002</v>
      </c>
      <c r="AE44" s="13">
        <v>0</v>
      </c>
      <c r="AF44" s="13">
        <v>0</v>
      </c>
      <c r="AG44" s="13">
        <v>296.065</v>
      </c>
      <c r="AH44" s="13">
        <v>-296.065</v>
      </c>
      <c r="AI44" s="13">
        <v>0</v>
      </c>
      <c r="AJ44" s="14">
        <v>0.90263719512195117</v>
      </c>
      <c r="AK44" s="13">
        <v>0</v>
      </c>
      <c r="AL44" s="14">
        <v>0</v>
      </c>
      <c r="AM44" s="15">
        <v>0</v>
      </c>
      <c r="AN44" s="16">
        <f t="shared" si="0"/>
        <v>90.274390243902445</v>
      </c>
    </row>
    <row r="45" spans="1:40" ht="15" customHeight="1" outlineLevel="1">
      <c r="A45" s="10" t="s">
        <v>80</v>
      </c>
      <c r="B45" s="11" t="s">
        <v>36</v>
      </c>
      <c r="C45" s="11" t="s">
        <v>3</v>
      </c>
      <c r="D45" s="11" t="s">
        <v>1</v>
      </c>
      <c r="E45" s="11" t="s">
        <v>1</v>
      </c>
      <c r="F45" s="11"/>
      <c r="G45" s="11"/>
      <c r="H45" s="11"/>
      <c r="I45" s="11"/>
      <c r="J45" s="11"/>
      <c r="K45" s="11"/>
      <c r="L45" s="12">
        <v>0</v>
      </c>
      <c r="M45" s="12">
        <v>328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296.10000000000002</v>
      </c>
      <c r="AE45" s="13">
        <v>0</v>
      </c>
      <c r="AF45" s="13">
        <v>0</v>
      </c>
      <c r="AG45" s="13">
        <v>296.065</v>
      </c>
      <c r="AH45" s="13">
        <v>-296.065</v>
      </c>
      <c r="AI45" s="13">
        <v>0</v>
      </c>
      <c r="AJ45" s="14">
        <v>0.90263719512195117</v>
      </c>
      <c r="AK45" s="13">
        <v>0</v>
      </c>
      <c r="AL45" s="14">
        <v>0</v>
      </c>
      <c r="AM45" s="15">
        <v>0</v>
      </c>
      <c r="AN45" s="16">
        <f t="shared" si="0"/>
        <v>90.274390243902445</v>
      </c>
    </row>
    <row r="46" spans="1:40">
      <c r="A46" s="10" t="s">
        <v>81</v>
      </c>
      <c r="B46" s="11" t="s">
        <v>37</v>
      </c>
      <c r="C46" s="11" t="s">
        <v>3</v>
      </c>
      <c r="D46" s="11" t="s">
        <v>1</v>
      </c>
      <c r="E46" s="11" t="s">
        <v>1</v>
      </c>
      <c r="F46" s="11"/>
      <c r="G46" s="11"/>
      <c r="H46" s="11"/>
      <c r="I46" s="11"/>
      <c r="J46" s="11"/>
      <c r="K46" s="11"/>
      <c r="L46" s="12">
        <v>0</v>
      </c>
      <c r="M46" s="12">
        <f>M47+M48+M49</f>
        <v>25994.1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f>AD47+AD48+AD49</f>
        <v>12688.300000000001</v>
      </c>
      <c r="AE46" s="13">
        <v>0</v>
      </c>
      <c r="AF46" s="13">
        <v>0</v>
      </c>
      <c r="AG46" s="13">
        <v>12688.2682</v>
      </c>
      <c r="AH46" s="13">
        <v>-12688.2682</v>
      </c>
      <c r="AI46" s="13">
        <v>0</v>
      </c>
      <c r="AJ46" s="14">
        <v>0.48812108132230009</v>
      </c>
      <c r="AK46" s="13">
        <v>0</v>
      </c>
      <c r="AL46" s="14">
        <v>0</v>
      </c>
      <c r="AM46" s="15">
        <v>0</v>
      </c>
      <c r="AN46" s="16">
        <f t="shared" si="0"/>
        <v>48.812230467683058</v>
      </c>
    </row>
    <row r="47" spans="1:40" outlineLevel="1">
      <c r="A47" s="10" t="s">
        <v>82</v>
      </c>
      <c r="B47" s="11" t="s">
        <v>38</v>
      </c>
      <c r="C47" s="11" t="s">
        <v>3</v>
      </c>
      <c r="D47" s="11" t="s">
        <v>1</v>
      </c>
      <c r="E47" s="11" t="s">
        <v>1</v>
      </c>
      <c r="F47" s="11"/>
      <c r="G47" s="11"/>
      <c r="H47" s="11"/>
      <c r="I47" s="11"/>
      <c r="J47" s="11"/>
      <c r="K47" s="11"/>
      <c r="L47" s="12">
        <v>0</v>
      </c>
      <c r="M47" s="12">
        <v>1700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1359.6</v>
      </c>
      <c r="AE47" s="13">
        <v>0</v>
      </c>
      <c r="AF47" s="13">
        <v>0</v>
      </c>
      <c r="AG47" s="13">
        <v>1359.6117999999999</v>
      </c>
      <c r="AH47" s="13">
        <v>-1359.6117999999999</v>
      </c>
      <c r="AI47" s="13">
        <v>0</v>
      </c>
      <c r="AJ47" s="14">
        <v>0.79977164705882353</v>
      </c>
      <c r="AK47" s="13">
        <v>0</v>
      </c>
      <c r="AL47" s="14">
        <v>0</v>
      </c>
      <c r="AM47" s="15">
        <v>0</v>
      </c>
      <c r="AN47" s="16">
        <f t="shared" si="0"/>
        <v>79.976470588235287</v>
      </c>
    </row>
    <row r="48" spans="1:40" outlineLevel="1">
      <c r="A48" s="10" t="s">
        <v>83</v>
      </c>
      <c r="B48" s="11" t="s">
        <v>39</v>
      </c>
      <c r="C48" s="11" t="s">
        <v>3</v>
      </c>
      <c r="D48" s="11" t="s">
        <v>1</v>
      </c>
      <c r="E48" s="11" t="s">
        <v>1</v>
      </c>
      <c r="F48" s="11"/>
      <c r="G48" s="11"/>
      <c r="H48" s="11"/>
      <c r="I48" s="11"/>
      <c r="J48" s="11"/>
      <c r="K48" s="11"/>
      <c r="L48" s="12">
        <v>0</v>
      </c>
      <c r="M48" s="12">
        <v>55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4">
        <v>0</v>
      </c>
      <c r="AK48" s="13">
        <v>0</v>
      </c>
      <c r="AL48" s="14">
        <v>0</v>
      </c>
      <c r="AM48" s="15">
        <v>0</v>
      </c>
      <c r="AN48" s="16">
        <f t="shared" si="0"/>
        <v>0</v>
      </c>
    </row>
    <row r="49" spans="1:40" outlineLevel="1">
      <c r="A49" s="10" t="s">
        <v>84</v>
      </c>
      <c r="B49" s="11" t="s">
        <v>40</v>
      </c>
      <c r="C49" s="11" t="s">
        <v>3</v>
      </c>
      <c r="D49" s="11" t="s">
        <v>1</v>
      </c>
      <c r="E49" s="11" t="s">
        <v>1</v>
      </c>
      <c r="F49" s="11"/>
      <c r="G49" s="11"/>
      <c r="H49" s="11"/>
      <c r="I49" s="11"/>
      <c r="J49" s="11"/>
      <c r="K49" s="11"/>
      <c r="L49" s="12">
        <v>0</v>
      </c>
      <c r="M49" s="12">
        <v>24239.1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11328.7</v>
      </c>
      <c r="AE49" s="13">
        <v>0</v>
      </c>
      <c r="AF49" s="13">
        <v>0</v>
      </c>
      <c r="AG49" s="13">
        <v>11328.6564</v>
      </c>
      <c r="AH49" s="13">
        <v>-11328.6564</v>
      </c>
      <c r="AI49" s="13">
        <v>0</v>
      </c>
      <c r="AJ49" s="14">
        <v>0.46737116477096924</v>
      </c>
      <c r="AK49" s="13">
        <v>0</v>
      </c>
      <c r="AL49" s="14">
        <v>0</v>
      </c>
      <c r="AM49" s="15">
        <v>0</v>
      </c>
      <c r="AN49" s="16">
        <f t="shared" si="0"/>
        <v>46.73729635176224</v>
      </c>
    </row>
    <row r="50" spans="1:40">
      <c r="A50" s="10" t="s">
        <v>85</v>
      </c>
      <c r="B50" s="11" t="s">
        <v>41</v>
      </c>
      <c r="C50" s="11" t="s">
        <v>3</v>
      </c>
      <c r="D50" s="11" t="s">
        <v>1</v>
      </c>
      <c r="E50" s="11" t="s">
        <v>1</v>
      </c>
      <c r="F50" s="11"/>
      <c r="G50" s="11"/>
      <c r="H50" s="11"/>
      <c r="I50" s="11"/>
      <c r="J50" s="11"/>
      <c r="K50" s="11"/>
      <c r="L50" s="12">
        <v>0</v>
      </c>
      <c r="M50" s="12">
        <v>12818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f>AD51+AD52</f>
        <v>5848.9000000000005</v>
      </c>
      <c r="AE50" s="13">
        <v>0</v>
      </c>
      <c r="AF50" s="13">
        <v>0</v>
      </c>
      <c r="AG50" s="13">
        <v>5848.9105</v>
      </c>
      <c r="AH50" s="13">
        <v>-5848.9105</v>
      </c>
      <c r="AI50" s="13">
        <v>0</v>
      </c>
      <c r="AJ50" s="14">
        <v>0.45630445467311592</v>
      </c>
      <c r="AK50" s="13">
        <v>0</v>
      </c>
      <c r="AL50" s="14">
        <v>0</v>
      </c>
      <c r="AM50" s="15">
        <v>0</v>
      </c>
      <c r="AN50" s="16">
        <f t="shared" si="0"/>
        <v>45.630363551256046</v>
      </c>
    </row>
    <row r="51" spans="1:40" outlineLevel="1">
      <c r="A51" s="10" t="s">
        <v>86</v>
      </c>
      <c r="B51" s="11" t="s">
        <v>42</v>
      </c>
      <c r="C51" s="11" t="s">
        <v>3</v>
      </c>
      <c r="D51" s="11" t="s">
        <v>1</v>
      </c>
      <c r="E51" s="11" t="s">
        <v>1</v>
      </c>
      <c r="F51" s="11"/>
      <c r="G51" s="11"/>
      <c r="H51" s="11"/>
      <c r="I51" s="11"/>
      <c r="J51" s="11"/>
      <c r="K51" s="11"/>
      <c r="L51" s="12">
        <v>0</v>
      </c>
      <c r="M51" s="12">
        <v>5689.1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335.6</v>
      </c>
      <c r="AE51" s="13">
        <v>0</v>
      </c>
      <c r="AF51" s="13">
        <v>0</v>
      </c>
      <c r="AG51" s="13">
        <v>335.57600000000002</v>
      </c>
      <c r="AH51" s="13">
        <v>-335.57600000000002</v>
      </c>
      <c r="AI51" s="13">
        <v>0</v>
      </c>
      <c r="AJ51" s="14">
        <v>5.8985779824576826E-2</v>
      </c>
      <c r="AK51" s="13">
        <v>0</v>
      </c>
      <c r="AL51" s="14">
        <v>0</v>
      </c>
      <c r="AM51" s="15">
        <v>0</v>
      </c>
      <c r="AN51" s="16">
        <f t="shared" si="0"/>
        <v>5.8989998418027456</v>
      </c>
    </row>
    <row r="52" spans="1:40" outlineLevel="1">
      <c r="A52" s="10" t="s">
        <v>87</v>
      </c>
      <c r="B52" s="11" t="s">
        <v>43</v>
      </c>
      <c r="C52" s="11" t="s">
        <v>3</v>
      </c>
      <c r="D52" s="11" t="s">
        <v>1</v>
      </c>
      <c r="E52" s="11" t="s">
        <v>1</v>
      </c>
      <c r="F52" s="11"/>
      <c r="G52" s="11"/>
      <c r="H52" s="11"/>
      <c r="I52" s="11"/>
      <c r="J52" s="11"/>
      <c r="K52" s="11"/>
      <c r="L52" s="12">
        <v>0</v>
      </c>
      <c r="M52" s="12">
        <v>7128.9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5513.3</v>
      </c>
      <c r="AE52" s="13">
        <v>0</v>
      </c>
      <c r="AF52" s="13">
        <v>0</v>
      </c>
      <c r="AG52" s="13">
        <v>5513.3344999999999</v>
      </c>
      <c r="AH52" s="13">
        <v>-5513.3344999999999</v>
      </c>
      <c r="AI52" s="13">
        <v>0</v>
      </c>
      <c r="AJ52" s="14">
        <v>0.77337801063277645</v>
      </c>
      <c r="AK52" s="13">
        <v>0</v>
      </c>
      <c r="AL52" s="14">
        <v>0</v>
      </c>
      <c r="AM52" s="15">
        <v>0</v>
      </c>
      <c r="AN52" s="16">
        <f t="shared" si="0"/>
        <v>77.337317117647885</v>
      </c>
    </row>
    <row r="53" spans="1:40" ht="14.25" customHeight="1">
      <c r="A53" s="10" t="s">
        <v>88</v>
      </c>
      <c r="B53" s="11" t="s">
        <v>44</v>
      </c>
      <c r="C53" s="11" t="s">
        <v>3</v>
      </c>
      <c r="D53" s="11" t="s">
        <v>1</v>
      </c>
      <c r="E53" s="11" t="s">
        <v>1</v>
      </c>
      <c r="F53" s="11"/>
      <c r="G53" s="11"/>
      <c r="H53" s="11"/>
      <c r="I53" s="11"/>
      <c r="J53" s="11"/>
      <c r="K53" s="11"/>
      <c r="L53" s="12">
        <v>0</v>
      </c>
      <c r="M53" s="12">
        <v>14629.4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10083.5</v>
      </c>
      <c r="AE53" s="13">
        <v>0</v>
      </c>
      <c r="AF53" s="13">
        <v>0</v>
      </c>
      <c r="AG53" s="13">
        <v>10083.450999999999</v>
      </c>
      <c r="AH53" s="13">
        <v>-10083.450999999999</v>
      </c>
      <c r="AI53" s="13">
        <v>0</v>
      </c>
      <c r="AJ53" s="14">
        <v>0.6892580677592608</v>
      </c>
      <c r="AK53" s="13">
        <v>0</v>
      </c>
      <c r="AL53" s="14">
        <v>0</v>
      </c>
      <c r="AM53" s="15">
        <v>0</v>
      </c>
      <c r="AN53" s="16">
        <f t="shared" si="0"/>
        <v>68.926271754138924</v>
      </c>
    </row>
    <row r="54" spans="1:40" ht="16.5" customHeight="1" outlineLevel="1">
      <c r="A54" s="10" t="s">
        <v>89</v>
      </c>
      <c r="B54" s="11" t="s">
        <v>45</v>
      </c>
      <c r="C54" s="11" t="s">
        <v>3</v>
      </c>
      <c r="D54" s="11" t="s">
        <v>1</v>
      </c>
      <c r="E54" s="11" t="s">
        <v>1</v>
      </c>
      <c r="F54" s="11"/>
      <c r="G54" s="11"/>
      <c r="H54" s="11"/>
      <c r="I54" s="11"/>
      <c r="J54" s="11"/>
      <c r="K54" s="11"/>
      <c r="L54" s="12">
        <v>0</v>
      </c>
      <c r="M54" s="12">
        <v>14629.4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10083.5</v>
      </c>
      <c r="AE54" s="13">
        <v>0</v>
      </c>
      <c r="AF54" s="13">
        <v>0</v>
      </c>
      <c r="AG54" s="13">
        <v>10083.450999999999</v>
      </c>
      <c r="AH54" s="13">
        <v>-10083.450999999999</v>
      </c>
      <c r="AI54" s="13">
        <v>0</v>
      </c>
      <c r="AJ54" s="14">
        <v>0.6892580677592608</v>
      </c>
      <c r="AK54" s="13">
        <v>0</v>
      </c>
      <c r="AL54" s="14">
        <v>0</v>
      </c>
      <c r="AM54" s="15">
        <v>0</v>
      </c>
      <c r="AN54" s="16">
        <f t="shared" si="0"/>
        <v>68.926271754138924</v>
      </c>
    </row>
    <row r="55" spans="1:40" ht="12.75" customHeight="1">
      <c r="A55" s="41" t="s">
        <v>46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17">
        <v>0</v>
      </c>
      <c r="M55" s="17">
        <f>M53+M50+M46+M44+M42+M35+M33+M29+M22+M19+M12</f>
        <v>651295.60200000007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f>AD53+AD50+AD46+AD44+AD42+AD35+AD33+AD29+AD22+AD19+AD12</f>
        <v>408213.70110000006</v>
      </c>
      <c r="AE55" s="18">
        <v>0</v>
      </c>
      <c r="AF55" s="18">
        <v>0</v>
      </c>
      <c r="AG55" s="18">
        <v>408213.73379999999</v>
      </c>
      <c r="AH55" s="18">
        <v>-408213.73379999999</v>
      </c>
      <c r="AI55" s="18">
        <v>0</v>
      </c>
      <c r="AJ55" s="19">
        <v>0.62677180454891446</v>
      </c>
      <c r="AK55" s="18">
        <v>0</v>
      </c>
      <c r="AL55" s="19">
        <v>0</v>
      </c>
      <c r="AM55" s="20">
        <v>0</v>
      </c>
      <c r="AN55" s="21">
        <f t="shared" si="0"/>
        <v>62.677177589785103</v>
      </c>
    </row>
    <row r="56" spans="1:40" ht="0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 t="s">
        <v>0</v>
      </c>
      <c r="X56" s="2"/>
      <c r="Y56" s="2"/>
      <c r="Z56" s="2"/>
      <c r="AA56" s="2"/>
      <c r="AB56" s="2"/>
      <c r="AC56" s="2" t="s">
        <v>0</v>
      </c>
      <c r="AD56" s="2"/>
      <c r="AE56" s="2"/>
      <c r="AF56" s="2"/>
      <c r="AG56" s="2" t="s">
        <v>0</v>
      </c>
      <c r="AH56" s="2"/>
      <c r="AI56" s="2"/>
      <c r="AJ56" s="2"/>
      <c r="AK56" s="2"/>
      <c r="AL56" s="2"/>
      <c r="AM56" s="2"/>
      <c r="AN56" s="2"/>
    </row>
    <row r="57" spans="1:40" ht="10.5" customHeight="1">
      <c r="A57" s="73" t="s">
        <v>99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</row>
  </sheetData>
  <mergeCells count="45">
    <mergeCell ref="A57:AN57"/>
    <mergeCell ref="B1:AN1"/>
    <mergeCell ref="B2:AN2"/>
    <mergeCell ref="B3:AN3"/>
    <mergeCell ref="A10:A11"/>
    <mergeCell ref="X10:X11"/>
    <mergeCell ref="Y10:Y11"/>
    <mergeCell ref="Z10:Z11"/>
    <mergeCell ref="A5:AN5"/>
    <mergeCell ref="A7:AN7"/>
    <mergeCell ref="A6:AN6"/>
    <mergeCell ref="N10:N11"/>
    <mergeCell ref="H10:H11"/>
    <mergeCell ref="AA10:AA11"/>
    <mergeCell ref="T10:T11"/>
    <mergeCell ref="AE10:AE11"/>
    <mergeCell ref="B10:B11"/>
    <mergeCell ref="E10:E11"/>
    <mergeCell ref="F10:F11"/>
    <mergeCell ref="G10:G11"/>
    <mergeCell ref="U10:U11"/>
    <mergeCell ref="V10:V11"/>
    <mergeCell ref="D10:D11"/>
    <mergeCell ref="AL10:AL11"/>
    <mergeCell ref="C10:C11"/>
    <mergeCell ref="A55:K55"/>
    <mergeCell ref="O10:O11"/>
    <mergeCell ref="P10:P11"/>
    <mergeCell ref="Q10:Q11"/>
    <mergeCell ref="I10:I11"/>
    <mergeCell ref="J10:J11"/>
    <mergeCell ref="K10:K11"/>
    <mergeCell ref="L10:L11"/>
    <mergeCell ref="AH10:AH11"/>
    <mergeCell ref="M10:M11"/>
    <mergeCell ref="R10:R11"/>
    <mergeCell ref="S10:S11"/>
    <mergeCell ref="AI10:AI11"/>
    <mergeCell ref="AJ10:AJ11"/>
    <mergeCell ref="AN10:AN11"/>
    <mergeCell ref="AF10:AF11"/>
    <mergeCell ref="AB10:AB11"/>
    <mergeCell ref="AK10:AK11"/>
    <mergeCell ref="AD10:AD11"/>
    <mergeCell ref="AM10:AM11"/>
  </mergeCells>
  <phoneticPr fontId="0" type="noConversion"/>
  <pageMargins left="0.84" right="0.28999999999999998" top="0.17" bottom="0.15748031496062992" header="0.18" footer="0.1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2C4B30-1765-4522-B3B1-7EA738D462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2020-10-09T05:20:43Z</cp:lastPrinted>
  <dcterms:created xsi:type="dcterms:W3CDTF">2020-10-08T13:44:20Z</dcterms:created>
  <dcterms:modified xsi:type="dcterms:W3CDTF">2020-10-30T06:41:32Z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14_50_48).xlsx</vt:lpwstr>
  </property>
  <property fmtid="{D5CDD505-2E9C-101B-9397-08002B2CF9AE}" pid="3" name="Название отчета">
    <vt:lpwstr>Вариант (новый от 31.03.2017 14_50_48).xlsx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20.1.1823.1318769367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