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645" windowWidth="14805" windowHeight="7470"/>
  </bookViews>
  <sheets>
    <sheet name="Лист2" sheetId="2" r:id="rId1"/>
    <sheet name="Лист3" sheetId="3" r:id="rId2"/>
  </sheets>
  <calcPr calcId="124519"/>
</workbook>
</file>

<file path=xl/calcChain.xml><?xml version="1.0" encoding="utf-8"?>
<calcChain xmlns="http://schemas.openxmlformats.org/spreadsheetml/2006/main">
  <c r="K33" i="2"/>
  <c r="K32"/>
  <c r="K31"/>
  <c r="K30"/>
  <c r="K29"/>
  <c r="G13"/>
  <c r="G12"/>
  <c r="G11"/>
  <c r="G10"/>
  <c r="G29"/>
  <c r="F29"/>
  <c r="F19"/>
  <c r="F14"/>
  <c r="K14"/>
  <c r="F12"/>
  <c r="K12"/>
  <c r="F11"/>
  <c r="K11"/>
  <c r="G14"/>
  <c r="G19"/>
  <c r="K19"/>
  <c r="K13"/>
  <c r="F13"/>
  <c r="K27"/>
  <c r="K26"/>
  <c r="K25"/>
  <c r="F24"/>
  <c r="K24"/>
  <c r="K15"/>
  <c r="K16"/>
  <c r="K17"/>
  <c r="K18"/>
  <c r="K21"/>
  <c r="K22"/>
  <c r="E9"/>
  <c r="F10"/>
  <c r="F9"/>
  <c r="K9"/>
  <c r="K20"/>
  <c r="K10"/>
  <c r="G9"/>
</calcChain>
</file>

<file path=xl/sharedStrings.xml><?xml version="1.0" encoding="utf-8"?>
<sst xmlns="http://schemas.openxmlformats.org/spreadsheetml/2006/main" count="55" uniqueCount="32">
  <si>
    <t>№ п/п</t>
  </si>
  <si>
    <t>Статус</t>
  </si>
  <si>
    <t>Источники финансирования</t>
  </si>
  <si>
    <t>Оценка расходов (тыс. рублей)</t>
  </si>
  <si>
    <t>всего</t>
  </si>
  <si>
    <t>федеральный бюджет</t>
  </si>
  <si>
    <t>областной бюджет</t>
  </si>
  <si>
    <t>городской бюджет</t>
  </si>
  <si>
    <t>внебюджетные источники</t>
  </si>
  <si>
    <t>Муниципальная программа</t>
  </si>
  <si>
    <t>итого</t>
  </si>
  <si>
    <t xml:space="preserve">Наименование </t>
  </si>
  <si>
    <t>2020 год</t>
  </si>
  <si>
    <t>Прогнозная оценка ресурсного обеспечения реализации муниципальной программы                                                                                                                           муниципального образования городского округа город Вятские Поляны Кировской области                                                                                                                 "Формирование современной городской среды" на 2018-2022 годы за счет всех источников финансирования</t>
  </si>
  <si>
    <t>"Формирование современной городской среды"                                                                                                                         на 2018-2022 годы</t>
  </si>
  <si>
    <t xml:space="preserve">2018 год                          </t>
  </si>
  <si>
    <t xml:space="preserve">2019 год  </t>
  </si>
  <si>
    <t>2021 год</t>
  </si>
  <si>
    <t>2022 год</t>
  </si>
  <si>
    <t xml:space="preserve">2017 год                          </t>
  </si>
  <si>
    <t>благоустройство дворовых территорий</t>
  </si>
  <si>
    <t>благоустройство общественных территорий</t>
  </si>
  <si>
    <t>1.1</t>
  </si>
  <si>
    <t>1.2</t>
  </si>
  <si>
    <t xml:space="preserve"> мероприятие </t>
  </si>
  <si>
    <t>Приложение № 4 к программе</t>
  </si>
  <si>
    <t>обустройство мест массового отдыха (городских парков)</t>
  </si>
  <si>
    <t>Приложение № 3</t>
  </si>
  <si>
    <t>1.3</t>
  </si>
  <si>
    <t>1.4</t>
  </si>
  <si>
    <t>прочие мероприятия по реализации муниципальной программы "Формирование современной городской среды" на 2018-2022 годы</t>
  </si>
  <si>
    <t xml:space="preserve">в редакции постановления администрации                                                                                 города Вятские Поляны                                                                                 от  11.01.2019 № 16  
</t>
  </si>
</sst>
</file>

<file path=xl/styles.xml><?xml version="1.0" encoding="utf-8"?>
<styleSheet xmlns="http://schemas.openxmlformats.org/spreadsheetml/2006/main">
  <numFmts count="3">
    <numFmt numFmtId="172" formatCode="0.000"/>
    <numFmt numFmtId="173" formatCode="0.0"/>
    <numFmt numFmtId="178" formatCode="0.00000"/>
  </numFmts>
  <fonts count="9">
    <font>
      <sz val="11"/>
      <color indexed="8"/>
      <name val="Calibri"/>
      <family val="2"/>
    </font>
    <font>
      <sz val="10"/>
      <color indexed="8"/>
      <name val="Times New Roman"/>
      <family val="1"/>
      <charset val="204"/>
    </font>
    <font>
      <sz val="8"/>
      <name val="Calibri"/>
      <family val="2"/>
    </font>
    <font>
      <b/>
      <sz val="13.5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172" fontId="0" fillId="0" borderId="0" xfId="0" applyNumberFormat="1"/>
    <xf numFmtId="0" fontId="0" fillId="0" borderId="0" xfId="0" applyAlignment="1">
      <alignment horizontal="center" vertical="center" wrapText="1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left"/>
    </xf>
    <xf numFmtId="178" fontId="0" fillId="0" borderId="0" xfId="0" applyNumberFormat="1"/>
    <xf numFmtId="0" fontId="0" fillId="0" borderId="0" xfId="0" applyAlignment="1">
      <alignment horizontal="center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/>
    </xf>
    <xf numFmtId="0" fontId="4" fillId="3" borderId="1" xfId="0" applyFont="1" applyFill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/>
    </xf>
    <xf numFmtId="172" fontId="8" fillId="3" borderId="1" xfId="0" applyNumberFormat="1" applyFont="1" applyFill="1" applyBorder="1"/>
    <xf numFmtId="2" fontId="5" fillId="2" borderId="1" xfId="0" applyNumberFormat="1" applyFont="1" applyFill="1" applyBorder="1"/>
    <xf numFmtId="172" fontId="5" fillId="2" borderId="1" xfId="0" applyNumberFormat="1" applyFont="1" applyFill="1" applyBorder="1"/>
    <xf numFmtId="0" fontId="6" fillId="0" borderId="1" xfId="0" applyFont="1" applyBorder="1"/>
    <xf numFmtId="172" fontId="6" fillId="3" borderId="1" xfId="0" applyNumberFormat="1" applyFont="1" applyFill="1" applyBorder="1"/>
    <xf numFmtId="2" fontId="7" fillId="2" borderId="1" xfId="0" applyNumberFormat="1" applyFont="1" applyFill="1" applyBorder="1"/>
    <xf numFmtId="1" fontId="7" fillId="2" borderId="1" xfId="0" applyNumberFormat="1" applyFont="1" applyFill="1" applyBorder="1"/>
    <xf numFmtId="172" fontId="7" fillId="2" borderId="1" xfId="0" applyNumberFormat="1" applyFont="1" applyFill="1" applyBorder="1"/>
    <xf numFmtId="1" fontId="6" fillId="2" borderId="1" xfId="0" applyNumberFormat="1" applyFont="1" applyFill="1" applyBorder="1"/>
    <xf numFmtId="2" fontId="4" fillId="0" borderId="1" xfId="0" applyNumberFormat="1" applyFont="1" applyBorder="1"/>
    <xf numFmtId="2" fontId="6" fillId="0" borderId="1" xfId="0" applyNumberFormat="1" applyFont="1" applyBorder="1"/>
    <xf numFmtId="0" fontId="7" fillId="0" borderId="1" xfId="0" applyFont="1" applyBorder="1"/>
    <xf numFmtId="2" fontId="5" fillId="0" borderId="1" xfId="0" applyNumberFormat="1" applyFont="1" applyBorder="1"/>
    <xf numFmtId="2" fontId="7" fillId="0" borderId="1" xfId="0" applyNumberFormat="1" applyFont="1" applyBorder="1"/>
    <xf numFmtId="0" fontId="7" fillId="0" borderId="1" xfId="0" applyFont="1" applyBorder="1" applyAlignment="1">
      <alignment vertical="top" wrapText="1"/>
    </xf>
    <xf numFmtId="0" fontId="6" fillId="0" borderId="1" xfId="0" applyFont="1" applyBorder="1" applyAlignment="1">
      <alignment vertical="top" wrapText="1"/>
    </xf>
    <xf numFmtId="2" fontId="6" fillId="0" borderId="1" xfId="0" applyNumberFormat="1" applyFont="1" applyBorder="1" applyAlignment="1">
      <alignment vertical="top" wrapText="1"/>
    </xf>
    <xf numFmtId="0" fontId="6" fillId="2" borderId="1" xfId="0" applyFont="1" applyFill="1" applyBorder="1" applyAlignment="1">
      <alignment vertical="top" wrapText="1"/>
    </xf>
    <xf numFmtId="0" fontId="7" fillId="2" borderId="1" xfId="0" applyFont="1" applyFill="1" applyBorder="1" applyAlignment="1">
      <alignment vertical="top" wrapText="1"/>
    </xf>
    <xf numFmtId="0" fontId="4" fillId="0" borderId="1" xfId="0" applyFont="1" applyBorder="1" applyAlignment="1">
      <alignment vertical="top" wrapText="1"/>
    </xf>
    <xf numFmtId="173" fontId="7" fillId="0" borderId="1" xfId="0" applyNumberFormat="1" applyFont="1" applyBorder="1"/>
    <xf numFmtId="173" fontId="6" fillId="0" borderId="1" xfId="0" applyNumberFormat="1" applyFont="1" applyBorder="1"/>
    <xf numFmtId="173" fontId="4" fillId="0" borderId="1" xfId="0" applyNumberFormat="1" applyFont="1" applyBorder="1"/>
    <xf numFmtId="173" fontId="7" fillId="2" borderId="1" xfId="0" applyNumberFormat="1" applyFont="1" applyFill="1" applyBorder="1"/>
    <xf numFmtId="173" fontId="5" fillId="0" borderId="1" xfId="0" applyNumberFormat="1" applyFont="1" applyBorder="1"/>
    <xf numFmtId="173" fontId="5" fillId="2" borderId="1" xfId="0" applyNumberFormat="1" applyFont="1" applyFill="1" applyBorder="1"/>
    <xf numFmtId="173" fontId="4" fillId="0" borderId="1" xfId="0" applyNumberFormat="1" applyFont="1" applyBorder="1" applyAlignment="1">
      <alignment vertical="top" wrapText="1"/>
    </xf>
    <xf numFmtId="173" fontId="6" fillId="0" borderId="1" xfId="0" applyNumberFormat="1" applyFont="1" applyBorder="1" applyAlignment="1">
      <alignment vertical="top" wrapText="1"/>
    </xf>
    <xf numFmtId="1" fontId="4" fillId="0" borderId="1" xfId="0" applyNumberFormat="1" applyFont="1" applyBorder="1" applyAlignment="1">
      <alignment vertical="top" wrapText="1"/>
    </xf>
    <xf numFmtId="1" fontId="6" fillId="0" borderId="1" xfId="0" applyNumberFormat="1" applyFont="1" applyBorder="1" applyAlignment="1">
      <alignment vertical="top" wrapText="1"/>
    </xf>
    <xf numFmtId="1" fontId="7" fillId="0" borderId="1" xfId="0" applyNumberFormat="1" applyFont="1" applyBorder="1"/>
    <xf numFmtId="1" fontId="6" fillId="0" borderId="1" xfId="0" applyNumberFormat="1" applyFont="1" applyBorder="1"/>
    <xf numFmtId="1" fontId="5" fillId="0" borderId="1" xfId="0" applyNumberFormat="1" applyFont="1" applyBorder="1"/>
    <xf numFmtId="49" fontId="6" fillId="0" borderId="1" xfId="0" applyNumberFormat="1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/>
    </xf>
    <xf numFmtId="0" fontId="6" fillId="0" borderId="2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left" vertical="top" wrapText="1"/>
    </xf>
    <xf numFmtId="0" fontId="6" fillId="0" borderId="4" xfId="0" applyFont="1" applyBorder="1" applyAlignment="1">
      <alignment horizontal="left" vertical="top" wrapText="1"/>
    </xf>
    <xf numFmtId="49" fontId="7" fillId="0" borderId="1" xfId="0" applyNumberFormat="1" applyFont="1" applyBorder="1" applyAlignment="1">
      <alignment vertical="top"/>
    </xf>
    <xf numFmtId="0" fontId="7" fillId="0" borderId="2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left" vertical="top" wrapText="1"/>
    </xf>
    <xf numFmtId="0" fontId="7" fillId="0" borderId="4" xfId="0" applyFont="1" applyBorder="1" applyAlignment="1">
      <alignment horizontal="left" vertical="top" wrapText="1"/>
    </xf>
    <xf numFmtId="0" fontId="6" fillId="0" borderId="2" xfId="0" applyFont="1" applyBorder="1" applyAlignment="1">
      <alignment horizontal="center" vertical="top"/>
    </xf>
    <xf numFmtId="0" fontId="6" fillId="0" borderId="3" xfId="0" applyFont="1" applyBorder="1" applyAlignment="1">
      <alignment horizontal="center" vertical="top"/>
    </xf>
    <xf numFmtId="0" fontId="6" fillId="0" borderId="4" xfId="0" applyFont="1" applyBorder="1" applyAlignment="1">
      <alignment horizontal="center" vertical="top"/>
    </xf>
    <xf numFmtId="0" fontId="6" fillId="0" borderId="2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6" fillId="0" borderId="4" xfId="0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/>
    </xf>
    <xf numFmtId="0" fontId="6" fillId="0" borderId="1" xfId="0" applyFont="1" applyBorder="1" applyAlignment="1">
      <alignment vertical="top" wrapText="1"/>
    </xf>
    <xf numFmtId="0" fontId="6" fillId="0" borderId="1" xfId="0" applyFont="1" applyBorder="1" applyAlignment="1">
      <alignment vertical="top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vertical="top" wrapText="1"/>
    </xf>
    <xf numFmtId="0" fontId="3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/>
    </xf>
    <xf numFmtId="0" fontId="4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3"/>
  <sheetViews>
    <sheetView tabSelected="1" topLeftCell="A4" zoomScale="120" zoomScaleNormal="120" workbookViewId="0">
      <selection activeCell="J5" sqref="J5:K5"/>
    </sheetView>
  </sheetViews>
  <sheetFormatPr defaultRowHeight="15"/>
  <cols>
    <col min="1" max="1" width="3.7109375" customWidth="1"/>
    <col min="2" max="2" width="14.28515625" customWidth="1"/>
    <col min="3" max="3" width="27.42578125" customWidth="1"/>
    <col min="4" max="4" width="22.42578125" customWidth="1"/>
    <col min="5" max="5" width="12.7109375" hidden="1" customWidth="1"/>
    <col min="6" max="10" width="10.7109375" customWidth="1"/>
    <col min="11" max="11" width="14.140625" customWidth="1"/>
    <col min="12" max="12" width="5.140625" customWidth="1"/>
    <col min="13" max="13" width="20.7109375" hidden="1" customWidth="1"/>
    <col min="14" max="17" width="9.140625" hidden="1" customWidth="1"/>
    <col min="18" max="18" width="12.5703125" bestFit="1" customWidth="1"/>
  </cols>
  <sheetData>
    <row r="1" spans="1:18">
      <c r="J1" s="63" t="s">
        <v>27</v>
      </c>
      <c r="K1" s="63"/>
    </row>
    <row r="3" spans="1:18" ht="13.5" customHeight="1">
      <c r="H3" s="4"/>
      <c r="I3" s="4"/>
      <c r="J3" s="4" t="s">
        <v>25</v>
      </c>
      <c r="K3" s="4"/>
    </row>
    <row r="4" spans="1:18" ht="14.25" customHeight="1">
      <c r="H4" s="4"/>
      <c r="I4" s="4"/>
      <c r="J4" s="4"/>
      <c r="K4" s="4"/>
    </row>
    <row r="5" spans="1:18" s="2" customFormat="1" ht="52.5" customHeight="1">
      <c r="G5" s="3"/>
      <c r="H5" s="3"/>
      <c r="I5" s="3"/>
      <c r="J5" s="64" t="s">
        <v>31</v>
      </c>
      <c r="K5" s="64"/>
    </row>
    <row r="6" spans="1:18" ht="74.25" customHeight="1">
      <c r="A6" s="65" t="s">
        <v>13</v>
      </c>
      <c r="B6" s="65"/>
      <c r="C6" s="65"/>
      <c r="D6" s="65"/>
      <c r="E6" s="65"/>
      <c r="F6" s="65"/>
      <c r="G6" s="65"/>
      <c r="H6" s="65"/>
      <c r="I6" s="65"/>
      <c r="J6" s="65"/>
      <c r="K6" s="65"/>
      <c r="R6" s="6"/>
    </row>
    <row r="7" spans="1:18" ht="18" customHeight="1">
      <c r="A7" s="66" t="s">
        <v>0</v>
      </c>
      <c r="B7" s="67" t="s">
        <v>1</v>
      </c>
      <c r="C7" s="66" t="s">
        <v>11</v>
      </c>
      <c r="D7" s="68" t="s">
        <v>2</v>
      </c>
      <c r="E7" s="67" t="s">
        <v>3</v>
      </c>
      <c r="F7" s="67"/>
      <c r="G7" s="67"/>
      <c r="H7" s="67"/>
      <c r="I7" s="67"/>
      <c r="J7" s="67"/>
      <c r="K7" s="67"/>
    </row>
    <row r="8" spans="1:18" ht="30.75" customHeight="1">
      <c r="A8" s="66"/>
      <c r="B8" s="67"/>
      <c r="C8" s="66"/>
      <c r="D8" s="68"/>
      <c r="E8" s="9" t="s">
        <v>19</v>
      </c>
      <c r="F8" s="7" t="s">
        <v>15</v>
      </c>
      <c r="G8" s="7" t="s">
        <v>16</v>
      </c>
      <c r="H8" s="10" t="s">
        <v>12</v>
      </c>
      <c r="I8" s="8" t="s">
        <v>17</v>
      </c>
      <c r="J8" s="8" t="s">
        <v>18</v>
      </c>
      <c r="K8" s="8" t="s">
        <v>10</v>
      </c>
    </row>
    <row r="9" spans="1:18" ht="17.100000000000001" customHeight="1">
      <c r="A9" s="54">
        <v>1</v>
      </c>
      <c r="B9" s="57" t="s">
        <v>9</v>
      </c>
      <c r="C9" s="57" t="s">
        <v>14</v>
      </c>
      <c r="D9" s="28" t="s">
        <v>4</v>
      </c>
      <c r="E9" s="11">
        <f>E10+E11+E12</f>
        <v>13369.696000000002</v>
      </c>
      <c r="F9" s="36">
        <f>F10+F11+F12+F13</f>
        <v>11131.599999999999</v>
      </c>
      <c r="G9" s="36">
        <f>G10+G11+G12+G13</f>
        <v>15209.6</v>
      </c>
      <c r="H9" s="12"/>
      <c r="I9" s="13"/>
      <c r="J9" s="13"/>
      <c r="K9" s="36">
        <f>F9+G9+H9+I9+J9</f>
        <v>26341.199999999997</v>
      </c>
      <c r="R9" s="5"/>
    </row>
    <row r="10" spans="1:18" ht="17.100000000000001" customHeight="1">
      <c r="A10" s="55"/>
      <c r="B10" s="58"/>
      <c r="C10" s="58"/>
      <c r="D10" s="26" t="s">
        <v>5</v>
      </c>
      <c r="E10" s="15">
        <v>12549.02</v>
      </c>
      <c r="F10" s="34">
        <f>F15+F20+F25</f>
        <v>10469.299999999999</v>
      </c>
      <c r="G10" s="34">
        <f>G15+G20+G25+G30</f>
        <v>14674.4</v>
      </c>
      <c r="H10" s="16"/>
      <c r="I10" s="17"/>
      <c r="J10" s="17"/>
      <c r="K10" s="34">
        <f>F10+G10+H10+I10+J10</f>
        <v>25143.699999999997</v>
      </c>
    </row>
    <row r="11" spans="1:18" ht="17.100000000000001" customHeight="1">
      <c r="A11" s="55"/>
      <c r="B11" s="58"/>
      <c r="C11" s="58"/>
      <c r="D11" s="28" t="s">
        <v>6</v>
      </c>
      <c r="E11" s="15">
        <v>660.476</v>
      </c>
      <c r="F11" s="34">
        <f>F16+F21+F26</f>
        <v>551</v>
      </c>
      <c r="G11" s="34">
        <f>G16+G21+G26+G31</f>
        <v>148.19999999999999</v>
      </c>
      <c r="H11" s="16"/>
      <c r="I11" s="18"/>
      <c r="J11" s="18"/>
      <c r="K11" s="34">
        <f>F11+G11+H11+I11+J11</f>
        <v>699.2</v>
      </c>
      <c r="R11" s="1"/>
    </row>
    <row r="12" spans="1:18" ht="17.100000000000001" customHeight="1">
      <c r="A12" s="55"/>
      <c r="B12" s="58"/>
      <c r="C12" s="58"/>
      <c r="D12" s="28" t="s">
        <v>7</v>
      </c>
      <c r="E12" s="15">
        <v>160.19999999999999</v>
      </c>
      <c r="F12" s="34">
        <f>F17+F22+F27</f>
        <v>111.3</v>
      </c>
      <c r="G12" s="34">
        <f>G17+G22+G27+G32</f>
        <v>387</v>
      </c>
      <c r="H12" s="16"/>
      <c r="I12" s="18"/>
      <c r="J12" s="18"/>
      <c r="K12" s="34">
        <f>F12+G12+H12+I12+J12</f>
        <v>498.3</v>
      </c>
      <c r="R12" s="1"/>
    </row>
    <row r="13" spans="1:18" ht="31.5" customHeight="1">
      <c r="A13" s="56"/>
      <c r="B13" s="59"/>
      <c r="C13" s="59"/>
      <c r="D13" s="28" t="s">
        <v>8</v>
      </c>
      <c r="E13" s="19"/>
      <c r="F13" s="17">
        <f>-F18+F23+F28</f>
        <v>0</v>
      </c>
      <c r="G13" s="17">
        <f>G18+G23+G28+G33</f>
        <v>0</v>
      </c>
      <c r="H13" s="16"/>
      <c r="I13" s="17"/>
      <c r="J13" s="17"/>
      <c r="K13" s="17">
        <f>F13+G13+H13+I13+J13</f>
        <v>0</v>
      </c>
      <c r="R13" s="1"/>
    </row>
    <row r="14" spans="1:18" ht="15.75">
      <c r="A14" s="60" t="s">
        <v>22</v>
      </c>
      <c r="B14" s="61" t="s">
        <v>24</v>
      </c>
      <c r="C14" s="51" t="s">
        <v>20</v>
      </c>
      <c r="D14" s="28" t="s">
        <v>4</v>
      </c>
      <c r="E14" s="14"/>
      <c r="F14" s="33">
        <f>F15+F16+F17+F18</f>
        <v>7111.4000000000005</v>
      </c>
      <c r="G14" s="33">
        <f>G15+G16+G17+G18</f>
        <v>8406.6</v>
      </c>
      <c r="H14" s="20"/>
      <c r="I14" s="14"/>
      <c r="J14" s="14"/>
      <c r="K14" s="33">
        <f t="shared" ref="K14:K22" si="0">F14+G14+H14+I14+J14</f>
        <v>15518</v>
      </c>
    </row>
    <row r="15" spans="1:18" ht="18" customHeight="1">
      <c r="A15" s="60"/>
      <c r="B15" s="62"/>
      <c r="C15" s="52"/>
      <c r="D15" s="26" t="s">
        <v>5</v>
      </c>
      <c r="E15" s="14"/>
      <c r="F15" s="32">
        <v>6688.3</v>
      </c>
      <c r="G15" s="32">
        <v>8239.4</v>
      </c>
      <c r="H15" s="21"/>
      <c r="I15" s="14"/>
      <c r="J15" s="14"/>
      <c r="K15" s="32">
        <f t="shared" si="0"/>
        <v>14927.7</v>
      </c>
    </row>
    <row r="16" spans="1:18" ht="15.75">
      <c r="A16" s="60"/>
      <c r="B16" s="62"/>
      <c r="C16" s="52"/>
      <c r="D16" s="28" t="s">
        <v>6</v>
      </c>
      <c r="E16" s="14"/>
      <c r="F16" s="32">
        <v>352</v>
      </c>
      <c r="G16" s="32">
        <v>83.2</v>
      </c>
      <c r="H16" s="21"/>
      <c r="I16" s="14"/>
      <c r="J16" s="14"/>
      <c r="K16" s="32">
        <f t="shared" si="0"/>
        <v>435.2</v>
      </c>
    </row>
    <row r="17" spans="1:11" ht="15.75">
      <c r="A17" s="60"/>
      <c r="B17" s="62"/>
      <c r="C17" s="52"/>
      <c r="D17" s="28" t="s">
        <v>7</v>
      </c>
      <c r="E17" s="14"/>
      <c r="F17" s="32">
        <v>71.099999999999994</v>
      </c>
      <c r="G17" s="32">
        <v>84</v>
      </c>
      <c r="H17" s="21"/>
      <c r="I17" s="14"/>
      <c r="J17" s="14"/>
      <c r="K17" s="32">
        <f t="shared" si="0"/>
        <v>155.1</v>
      </c>
    </row>
    <row r="18" spans="1:11" ht="31.5">
      <c r="A18" s="60"/>
      <c r="B18" s="62"/>
      <c r="C18" s="53"/>
      <c r="D18" s="28" t="s">
        <v>8</v>
      </c>
      <c r="E18" s="14"/>
      <c r="F18" s="42">
        <v>0</v>
      </c>
      <c r="G18" s="42">
        <v>0</v>
      </c>
      <c r="H18" s="21"/>
      <c r="I18" s="14"/>
      <c r="J18" s="14"/>
      <c r="K18" s="42">
        <f t="shared" si="0"/>
        <v>0</v>
      </c>
    </row>
    <row r="19" spans="1:11" ht="15.75">
      <c r="A19" s="60" t="s">
        <v>23</v>
      </c>
      <c r="B19" s="61" t="s">
        <v>24</v>
      </c>
      <c r="C19" s="51" t="s">
        <v>21</v>
      </c>
      <c r="D19" s="28" t="s">
        <v>4</v>
      </c>
      <c r="E19" s="14"/>
      <c r="F19" s="33">
        <f>F20+F21+F22+F23</f>
        <v>3168.2</v>
      </c>
      <c r="G19" s="33">
        <f>G20+G21+G22+G23</f>
        <v>6566</v>
      </c>
      <c r="H19" s="20"/>
      <c r="I19" s="14"/>
      <c r="J19" s="14"/>
      <c r="K19" s="33">
        <f t="shared" si="0"/>
        <v>9734.2000000000007</v>
      </c>
    </row>
    <row r="20" spans="1:11" ht="18" customHeight="1">
      <c r="A20" s="60"/>
      <c r="B20" s="62"/>
      <c r="C20" s="52"/>
      <c r="D20" s="26" t="s">
        <v>5</v>
      </c>
      <c r="E20" s="14"/>
      <c r="F20" s="32">
        <v>2979.7</v>
      </c>
      <c r="G20" s="32">
        <v>6435</v>
      </c>
      <c r="H20" s="21"/>
      <c r="I20" s="14"/>
      <c r="J20" s="14"/>
      <c r="K20" s="32">
        <f t="shared" si="0"/>
        <v>9414.7000000000007</v>
      </c>
    </row>
    <row r="21" spans="1:11" ht="15.75">
      <c r="A21" s="60"/>
      <c r="B21" s="62"/>
      <c r="C21" s="52"/>
      <c r="D21" s="28" t="s">
        <v>6</v>
      </c>
      <c r="E21" s="14"/>
      <c r="F21" s="32">
        <v>156.80000000000001</v>
      </c>
      <c r="G21" s="32">
        <v>65</v>
      </c>
      <c r="H21" s="21"/>
      <c r="I21" s="14"/>
      <c r="J21" s="14"/>
      <c r="K21" s="32">
        <f t="shared" si="0"/>
        <v>221.8</v>
      </c>
    </row>
    <row r="22" spans="1:11" ht="15.75">
      <c r="A22" s="60"/>
      <c r="B22" s="62"/>
      <c r="C22" s="52"/>
      <c r="D22" s="28" t="s">
        <v>7</v>
      </c>
      <c r="E22" s="14"/>
      <c r="F22" s="32">
        <v>31.7</v>
      </c>
      <c r="G22" s="32">
        <v>66</v>
      </c>
      <c r="H22" s="21"/>
      <c r="I22" s="14"/>
      <c r="J22" s="14"/>
      <c r="K22" s="32">
        <f t="shared" si="0"/>
        <v>97.7</v>
      </c>
    </row>
    <row r="23" spans="1:11" ht="31.5">
      <c r="A23" s="60"/>
      <c r="B23" s="62"/>
      <c r="C23" s="53"/>
      <c r="D23" s="28" t="s">
        <v>8</v>
      </c>
      <c r="E23" s="14"/>
      <c r="F23" s="42">
        <v>0</v>
      </c>
      <c r="G23" s="42">
        <v>0</v>
      </c>
      <c r="H23" s="21"/>
      <c r="I23" s="14"/>
      <c r="J23" s="14"/>
      <c r="K23" s="42">
        <v>0</v>
      </c>
    </row>
    <row r="24" spans="1:11" ht="15.75">
      <c r="A24" s="50" t="s">
        <v>28</v>
      </c>
      <c r="B24" s="45" t="s">
        <v>24</v>
      </c>
      <c r="C24" s="51" t="s">
        <v>26</v>
      </c>
      <c r="D24" s="29" t="s">
        <v>4</v>
      </c>
      <c r="E24" s="22"/>
      <c r="F24" s="35">
        <f>F25+F26+F27+F28</f>
        <v>852</v>
      </c>
      <c r="G24" s="43">
        <v>0</v>
      </c>
      <c r="H24" s="23"/>
      <c r="I24" s="22"/>
      <c r="J24" s="22"/>
      <c r="K24" s="35">
        <f>F24+G24+H24+I24+J24</f>
        <v>852</v>
      </c>
    </row>
    <row r="25" spans="1:11" ht="18" customHeight="1">
      <c r="A25" s="50"/>
      <c r="B25" s="46"/>
      <c r="C25" s="52"/>
      <c r="D25" s="25" t="s">
        <v>5</v>
      </c>
      <c r="E25" s="22"/>
      <c r="F25" s="31">
        <v>801.3</v>
      </c>
      <c r="G25" s="41">
        <v>0</v>
      </c>
      <c r="H25" s="24"/>
      <c r="I25" s="22"/>
      <c r="J25" s="22"/>
      <c r="K25" s="31">
        <f>F25+G25+H25+I25+J25</f>
        <v>801.3</v>
      </c>
    </row>
    <row r="26" spans="1:11" ht="15.75">
      <c r="A26" s="50"/>
      <c r="B26" s="46"/>
      <c r="C26" s="52"/>
      <c r="D26" s="29" t="s">
        <v>6</v>
      </c>
      <c r="E26" s="22"/>
      <c r="F26" s="31">
        <v>42.2</v>
      </c>
      <c r="G26" s="41">
        <v>0</v>
      </c>
      <c r="H26" s="24"/>
      <c r="I26" s="22"/>
      <c r="J26" s="22"/>
      <c r="K26" s="31">
        <f>F26+G26+H26+I26+J26</f>
        <v>42.2</v>
      </c>
    </row>
    <row r="27" spans="1:11" ht="15.75">
      <c r="A27" s="50"/>
      <c r="B27" s="46"/>
      <c r="C27" s="52"/>
      <c r="D27" s="29" t="s">
        <v>7</v>
      </c>
      <c r="E27" s="22"/>
      <c r="F27" s="31">
        <v>8.5</v>
      </c>
      <c r="G27" s="41">
        <v>0</v>
      </c>
      <c r="H27" s="24"/>
      <c r="I27" s="22"/>
      <c r="J27" s="22"/>
      <c r="K27" s="31">
        <f>F27+G27+H27+I27+J27</f>
        <v>8.5</v>
      </c>
    </row>
    <row r="28" spans="1:11" ht="31.5">
      <c r="A28" s="50"/>
      <c r="B28" s="46"/>
      <c r="C28" s="53"/>
      <c r="D28" s="29" t="s">
        <v>8</v>
      </c>
      <c r="E28" s="22"/>
      <c r="F28" s="41">
        <v>0</v>
      </c>
      <c r="G28" s="41">
        <v>0</v>
      </c>
      <c r="H28" s="24"/>
      <c r="I28" s="22"/>
      <c r="J28" s="22"/>
      <c r="K28" s="41">
        <v>0</v>
      </c>
    </row>
    <row r="29" spans="1:11" ht="15.75">
      <c r="A29" s="44" t="s">
        <v>29</v>
      </c>
      <c r="B29" s="45" t="s">
        <v>24</v>
      </c>
      <c r="C29" s="47" t="s">
        <v>30</v>
      </c>
      <c r="D29" s="29" t="s">
        <v>4</v>
      </c>
      <c r="E29" s="26"/>
      <c r="F29" s="39">
        <f>F30+F31+F32+F33</f>
        <v>0</v>
      </c>
      <c r="G29" s="37">
        <f>G30+G31+G32+G33</f>
        <v>237</v>
      </c>
      <c r="H29" s="30"/>
      <c r="I29" s="30"/>
      <c r="J29" s="30"/>
      <c r="K29" s="37">
        <f>F29+G29+H29+I29+J29</f>
        <v>237</v>
      </c>
    </row>
    <row r="30" spans="1:11" ht="17.25" customHeight="1">
      <c r="A30" s="44"/>
      <c r="B30" s="46"/>
      <c r="C30" s="48"/>
      <c r="D30" s="25" t="s">
        <v>5</v>
      </c>
      <c r="E30" s="26"/>
      <c r="F30" s="40">
        <v>0</v>
      </c>
      <c r="G30" s="40">
        <v>0</v>
      </c>
      <c r="H30" s="27"/>
      <c r="I30" s="26"/>
      <c r="J30" s="26"/>
      <c r="K30" s="40">
        <f>F30+G30+H30+I30+J30</f>
        <v>0</v>
      </c>
    </row>
    <row r="31" spans="1:11" ht="15.75">
      <c r="A31" s="44"/>
      <c r="B31" s="46"/>
      <c r="C31" s="48"/>
      <c r="D31" s="29" t="s">
        <v>6</v>
      </c>
      <c r="E31" s="26"/>
      <c r="F31" s="40">
        <v>0</v>
      </c>
      <c r="G31" s="40">
        <v>0</v>
      </c>
      <c r="H31" s="26"/>
      <c r="I31" s="26"/>
      <c r="J31" s="26"/>
      <c r="K31" s="40">
        <f>F31+G31+H31+I31+J31</f>
        <v>0</v>
      </c>
    </row>
    <row r="32" spans="1:11" ht="15.75">
      <c r="A32" s="44"/>
      <c r="B32" s="46"/>
      <c r="C32" s="48"/>
      <c r="D32" s="29" t="s">
        <v>7</v>
      </c>
      <c r="E32" s="26"/>
      <c r="F32" s="40">
        <v>0</v>
      </c>
      <c r="G32" s="38">
        <v>237</v>
      </c>
      <c r="H32" s="26"/>
      <c r="I32" s="26"/>
      <c r="J32" s="26"/>
      <c r="K32" s="38">
        <f>F32+G32+H32+I32+J32</f>
        <v>237</v>
      </c>
    </row>
    <row r="33" spans="1:11" ht="32.25" customHeight="1">
      <c r="A33" s="44"/>
      <c r="B33" s="46"/>
      <c r="C33" s="49"/>
      <c r="D33" s="29" t="s">
        <v>8</v>
      </c>
      <c r="E33" s="26"/>
      <c r="F33" s="40">
        <v>0</v>
      </c>
      <c r="G33" s="40">
        <v>0</v>
      </c>
      <c r="H33" s="26"/>
      <c r="I33" s="26"/>
      <c r="J33" s="26"/>
      <c r="K33" s="40">
        <f>F33+G33+H33+I33+J33</f>
        <v>0</v>
      </c>
    </row>
  </sheetData>
  <mergeCells count="23">
    <mergeCell ref="J1:K1"/>
    <mergeCell ref="B19:B23"/>
    <mergeCell ref="C14:C18"/>
    <mergeCell ref="J5:K5"/>
    <mergeCell ref="A6:K6"/>
    <mergeCell ref="A7:A8"/>
    <mergeCell ref="B7:B8"/>
    <mergeCell ref="C7:C8"/>
    <mergeCell ref="D7:D8"/>
    <mergeCell ref="E7:K7"/>
    <mergeCell ref="C19:C23"/>
    <mergeCell ref="A9:A13"/>
    <mergeCell ref="B9:B13"/>
    <mergeCell ref="C9:C13"/>
    <mergeCell ref="A14:A18"/>
    <mergeCell ref="A19:A23"/>
    <mergeCell ref="B14:B18"/>
    <mergeCell ref="A29:A33"/>
    <mergeCell ref="B29:B33"/>
    <mergeCell ref="C29:C33"/>
    <mergeCell ref="A24:A28"/>
    <mergeCell ref="B24:B28"/>
    <mergeCell ref="C24:C28"/>
  </mergeCells>
  <phoneticPr fontId="2" type="noConversion"/>
  <pageMargins left="0.70866141732283472" right="0.70866141732283472" top="0.48" bottom="0.46" header="0.48" footer="0.46"/>
  <pageSetup paperSize="9" scale="9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2013-10-17T16:01:07Z</cp:lastPrinted>
  <dcterms:created xsi:type="dcterms:W3CDTF">2006-09-16T00:00:00Z</dcterms:created>
  <dcterms:modified xsi:type="dcterms:W3CDTF">2019-01-21T12:29:49Z</dcterms:modified>
</cp:coreProperties>
</file>