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-60" yWindow="165" windowWidth="15480" windowHeight="7710" activeTab="2"/>
  </bookViews>
  <sheets>
    <sheet name="Лист1" sheetId="1" r:id="rId1"/>
    <sheet name="Лист2" sheetId="2" r:id="rId2"/>
    <sheet name="Лист3" sheetId="3" r:id="rId3"/>
  </sheets>
  <definedNames>
    <definedName name="_xlnm.Print_Area" localSheetId="2">Лист3!$A$1:$H$155</definedName>
  </definedNames>
  <calcPr calcId="124519"/>
</workbook>
</file>

<file path=xl/calcChain.xml><?xml version="1.0" encoding="utf-8"?>
<calcChain xmlns="http://schemas.openxmlformats.org/spreadsheetml/2006/main">
  <c r="G40" i="3"/>
  <c r="G37"/>
  <c r="G119"/>
  <c r="G120"/>
  <c r="G118"/>
  <c r="G133"/>
  <c r="G129"/>
  <c r="G125"/>
  <c r="G121"/>
  <c r="G18"/>
  <c r="G32"/>
  <c r="G17"/>
  <c r="G139"/>
  <c r="G140"/>
  <c r="G141"/>
  <c r="G148"/>
  <c r="G145"/>
  <c r="G78"/>
  <c r="G41"/>
  <c r="G39"/>
  <c r="G38"/>
  <c r="G62"/>
  <c r="G25"/>
  <c r="G97"/>
  <c r="G47"/>
  <c r="G67"/>
  <c r="G52"/>
  <c r="G19"/>
  <c r="G14"/>
  <c r="G16"/>
  <c r="G11"/>
  <c r="G15"/>
  <c r="G90"/>
  <c r="G92"/>
  <c r="G20"/>
  <c r="G107"/>
  <c r="G105"/>
  <c r="G75"/>
  <c r="G113"/>
  <c r="G111"/>
  <c r="G106"/>
  <c r="G76"/>
  <c r="G104"/>
  <c r="G103"/>
  <c r="G91"/>
  <c r="G89"/>
  <c r="G74"/>
  <c r="G88"/>
  <c r="G57"/>
  <c r="G42"/>
  <c r="G73"/>
  <c r="G72"/>
  <c r="G102"/>
  <c r="G87"/>
  <c r="G137"/>
  <c r="G117"/>
  <c r="G12"/>
  <c r="G13"/>
  <c r="G10"/>
</calcChain>
</file>

<file path=xl/sharedStrings.xml><?xml version="1.0" encoding="utf-8"?>
<sst xmlns="http://schemas.openxmlformats.org/spreadsheetml/2006/main" count="280" uniqueCount="120">
  <si>
    <t>№ п/п</t>
  </si>
  <si>
    <t>Наименование муниципальной программы, подпрограммы, мероприятия</t>
  </si>
  <si>
    <t>Источники финансирования</t>
  </si>
  <si>
    <t>Ожидаемый результат реализации муниципальной программы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</si>
  <si>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</si>
  <si>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</si>
  <si>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</si>
  <si>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</si>
  <si>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</si>
  <si>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1.1</t>
  </si>
  <si>
    <t>2</t>
  </si>
  <si>
    <t>2.1</t>
  </si>
  <si>
    <t>мероприятие - организация работ по озеленению города</t>
  </si>
  <si>
    <t>озеленение города</t>
  </si>
  <si>
    <t>2.2</t>
  </si>
  <si>
    <t>мероприятие - организация работ по обслуживанию уличного и дворового освещения в городе</t>
  </si>
  <si>
    <t>2.3</t>
  </si>
  <si>
    <t>мероприятие- уличное освещение (электроэнергия)</t>
  </si>
  <si>
    <t>2.4</t>
  </si>
  <si>
    <t>мероприятие - прочие мероприятия по благоустройству (пляж, парки, леса пригородные)</t>
  </si>
  <si>
    <t>благоустройство города</t>
  </si>
  <si>
    <t>2.5</t>
  </si>
  <si>
    <t>мероприятие - организация работ по содержанию мест захоронения</t>
  </si>
  <si>
    <t>2.6</t>
  </si>
  <si>
    <t>3</t>
  </si>
  <si>
    <t>3.1</t>
  </si>
  <si>
    <t>Совершенствование энергетического менеджмента</t>
  </si>
  <si>
    <t>3.1.1</t>
  </si>
  <si>
    <t xml:space="preserve"> повышение квалификации руководителей, специалистов органов местного самоуправления</t>
  </si>
  <si>
    <t>3.2</t>
  </si>
  <si>
    <t>3.2.1</t>
  </si>
  <si>
    <t>мероприятие - тепловая изоляция трубопроводов и оборудования, разводящих трубопроводов отопления и горячего водоснабжения в зданиях, строениях и сооружениях</t>
  </si>
  <si>
    <t>сокращение потерь теплоносителя</t>
  </si>
  <si>
    <t>3.2.2</t>
  </si>
  <si>
    <t>мероприятие - повышение энергоэффективности систем освещения зданий, строений и сооружений</t>
  </si>
  <si>
    <t>повышение энергоэффективности систем освещения зданий, строений и сооружений</t>
  </si>
  <si>
    <t>3.3</t>
  </si>
  <si>
    <t>Повышение эффективности использования энергоресурсов в жилищном фонде</t>
  </si>
  <si>
    <t>3.3.1</t>
  </si>
  <si>
    <t>мероприятие- установка приборов учета энергетических ресурсов в муниципальных квартирах МКД города</t>
  </si>
  <si>
    <t>3.3.2</t>
  </si>
  <si>
    <t>повышение энергетической эффективности систем освещения</t>
  </si>
  <si>
    <t>3.3.3</t>
  </si>
  <si>
    <t>мероприятия по повышению энергетической эффективности объектов наружного освещения и рекламы, в том числе направленных на замену светильников уличного освещения на энергоэффективные; замену неизолированных проводов на самонесущие изолированные провода, кабельные линии, установку светодиодных ламп</t>
  </si>
  <si>
    <t xml:space="preserve"> повышение энергетической эффективности объектов наружного освещения и рекламы</t>
  </si>
  <si>
    <t>4</t>
  </si>
  <si>
    <t>4.1</t>
  </si>
  <si>
    <t>5</t>
  </si>
  <si>
    <t xml:space="preserve">отдельное мероприятие "Организация на территории муниципального образования мероприятий, направленных на координацию деятельности организаций жилищно-коммунального комплекса города Вятские Поляны"  </t>
  </si>
  <si>
    <t>5.1</t>
  </si>
  <si>
    <t>обеспечения населения надлежащими услугами в жилищно-коммунальной сфере и организации благоустройства города</t>
  </si>
  <si>
    <t xml:space="preserve">обеспечение наличия уличного освещения в городе </t>
  </si>
  <si>
    <t>Срок</t>
  </si>
  <si>
    <t>начало реализации</t>
  </si>
  <si>
    <t>окончание реализации</t>
  </si>
  <si>
    <t>города Вятские Поляны</t>
  </si>
  <si>
    <t>Первый заместитель главы администрации города</t>
  </si>
  <si>
    <t>Директор МП "Благоустройство города Вятские Поляны"</t>
  </si>
  <si>
    <t>Начальник УДМС города Вятские Поляны</t>
  </si>
  <si>
    <t>Первый заместитель главы администрации города, руководители УК, ТСЖ, ЖК</t>
  </si>
  <si>
    <t>1.2</t>
  </si>
  <si>
    <t>1.3</t>
  </si>
  <si>
    <t>мероприятие- проведение информационно-разъяснительной работы среди населения через печатные и электронные СМИ о ходе реформирования жилищно-коммунального хозяйства в г.Вятские Поляны</t>
  </si>
  <si>
    <t>не требуется</t>
  </si>
  <si>
    <t>повышение осведомленности жителей города о ходе реформирования жилищно-коммунального хозяйства в г.Вятские Поляны</t>
  </si>
  <si>
    <t>Первый заместитель главы администрации города, директор МКУ "УЖКХ города Вятские Поляны"</t>
  </si>
  <si>
    <t>Первый заместитель главы администрации города, директор МКУ "УЖКХ города Вятские Поляны", руководители организаций бюджетной сферы города</t>
  </si>
  <si>
    <t>Первый заместитель главы администрации города, директор МКУ "УЖКХ города Вятские Поляны", руководители УК, ТСЖ, ЖК</t>
  </si>
  <si>
    <t>мероприятие - повышение энергетической эффективности систем освещения, вкючая мероприятия по установке датчиков движения и замене ламп накаливания на энергоэффектив-ные осветительные устройства в МКД города</t>
  </si>
  <si>
    <t>повышение эффективности использования энергоресурсов в жилищном фонде</t>
  </si>
  <si>
    <t>совершенствование энергетического менеджмента</t>
  </si>
  <si>
    <t>Мероприятия, направленные на координацию деятельности организаций жилищно-коммуна-льного комплекса города Вятские Поляны в целях обеспечения населения надлежащими услугами в жилищно-коммунальной сфере и организации благоустройства города</t>
  </si>
  <si>
    <t xml:space="preserve">соблюдение  законодательства по организации проведения мероприятий по предупреждению и ликвидации болезней животных и их лечению. </t>
  </si>
  <si>
    <t>мероприятие - организация проведения мероприятий по предупреждению и ликвидации болезней животных и их лечению в части организации и проведения отлова, учета, содержания и использования безнадзорных домашних животных на территории муниципальных районов и городских округов</t>
  </si>
  <si>
    <t xml:space="preserve">приведение  размера платы населения за ЖБО в соответствии с утвержденными в установленном порядке предельными индексами </t>
  </si>
  <si>
    <t>Финансир. на 2017 год</t>
  </si>
  <si>
    <t>План на 2017 год по реализации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2014-2020 годы</t>
  </si>
  <si>
    <t>Муниципальная программа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2014-2020 годы</t>
  </si>
  <si>
    <t>подпрограмма "Модернизация и реформирование жилищно-коммунального хозяйства города Вятские Поляны"  на 2014-2020 годы</t>
  </si>
  <si>
    <t>подпрограмма "Обеспечение благоустройства города Вятские Поляны" на 2014-2020 годы</t>
  </si>
  <si>
    <t>подпрограмма "Энергосбережение и повышение энергетической эффективности города Вятские Поляны" на 2014-2020 годы</t>
  </si>
  <si>
    <t>Директор МКУ "УЖКХ города Вятские Поляны"</t>
  </si>
  <si>
    <t>газификация МКД, установка индивидуальных котлов отопления</t>
  </si>
  <si>
    <t>соблюдение санитарных и экологических требований; соблюдение этических норм.</t>
  </si>
  <si>
    <t>Ответственный исполнитель         ( должность)</t>
  </si>
  <si>
    <t>1.4</t>
  </si>
  <si>
    <t>мероприятие-строительство наружного освещения подхода к мосту через р. Тойменка города Вятские Поляны</t>
  </si>
  <si>
    <t>улучшение освещенности подходов к мосту через р.Тойменка</t>
  </si>
  <si>
    <t>выполнение требований Федерального закона от 23.11.2009 № 261-ФЗ</t>
  </si>
  <si>
    <t>_______________</t>
  </si>
  <si>
    <t>подпрограмма "Городская комфортная среда" на 2017 год</t>
  </si>
  <si>
    <t>2 пг. 2017</t>
  </si>
  <si>
    <t>увеличение благоустроенных дворовых территорий</t>
  </si>
  <si>
    <t>увеличение благоустроенных общественных территорий</t>
  </si>
  <si>
    <t>мероприятие – благоустройство дворовых территорий</t>
  </si>
  <si>
    <t>мероприятие – благоустройство общественных территорий</t>
  </si>
  <si>
    <t>4.2</t>
  </si>
  <si>
    <t>6</t>
  </si>
  <si>
    <t>6.1</t>
  </si>
  <si>
    <t>4.3</t>
  </si>
  <si>
    <t>4.4</t>
  </si>
  <si>
    <t>мероприятие – проведение проверки достоверности определения сметной стоимости по объектам капитального строительства</t>
  </si>
  <si>
    <t xml:space="preserve">мероприятие – разработка дизайн-проектов благоустройства дворовых территорий и общественной территории сквера им. Г.С. Шпагина </t>
  </si>
  <si>
    <t>Первый заместитель главы администрации города, директор МКУ "Организация капитального строительства города Вятские Поляны"</t>
  </si>
  <si>
    <t>Первый заместитель главы администрации города, заведующий отдела архитектуры администрации города</t>
  </si>
  <si>
    <t>создание безопасных и комфортных условий для проживания населения муниципального образования</t>
  </si>
  <si>
    <t>мероприятие - разработка проектно-сметной документации (стадия рабочая документация) "Реконструкция теплотрассы в городе Вятские Поляны"</t>
  </si>
  <si>
    <t>Первый заместитель главы администрации города, МКУ "Организация капитального строительства города Вятские Поляны"</t>
  </si>
  <si>
    <t>Первый заместитель главы администрации города, эксперт МКУ по обеспечению деятельности органов местного самоуправления ; АО "Газпром газораспределение Киров"</t>
  </si>
  <si>
    <t xml:space="preserve">Первый заместитель главы администрации города; эксперт МКУ по обеспечению деятельности органов местного самоуправления </t>
  </si>
  <si>
    <t xml:space="preserve">устранение дефектов </t>
  </si>
  <si>
    <t>мероприятие - организация повышения квалификации руководителей, специалистов органов местного самоуправления, организаций с муниципальным участием, организаций осуществляющих регулируемые виды деятель-ности, по курсу "Энергосбережение и повышение энергетической эффективности"</t>
  </si>
  <si>
    <t>Сокращение финансовых затрат на потребление энергоресурсов</t>
  </si>
  <si>
    <t xml:space="preserve">сокращение финансовых затрат </t>
  </si>
  <si>
    <t>Приложение № 4 к муниципальной программе</t>
  </si>
  <si>
    <t>в редакции постановления администрации</t>
  </si>
  <si>
    <t>отдельное мероприятие "Предоставление субсидий из городского бюджета на возмещение недополученных доходов организациям, предоставляющим населению услугу по сбору и вывозу ЖБО"</t>
  </si>
  <si>
    <t>предоставление субсидий из бюджета города на возмещение недополученных доходов организациям, предоставляющим населению услуги по сбору и вывозу ЖБО</t>
  </si>
  <si>
    <t>мероприятие-проектирование и подключение (технологическое присоединение) многоквартирного дома, расположенного по адресу ул. Советская, 95А к сети газораспределения</t>
  </si>
  <si>
    <t>от   19.12.2017   №  2012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</si>
</sst>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6">
    <font>
      <sz val="10"/>
      <name val="Arial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2" borderId="0" xfId="0" applyFill="1"/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/>
    <xf numFmtId="164" fontId="0" fillId="0" borderId="0" xfId="0" applyNumberFormat="1"/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3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2" fillId="2" borderId="3" xfId="0" applyFont="1" applyFill="1" applyBorder="1" applyAlignment="1"/>
    <xf numFmtId="0" fontId="10" fillId="0" borderId="0" xfId="0" applyFont="1" applyAlignment="1">
      <alignment horizontal="center" vertical="center"/>
    </xf>
    <xf numFmtId="1" fontId="11" fillId="2" borderId="1" xfId="0" applyNumberFormat="1" applyFont="1" applyFill="1" applyBorder="1"/>
    <xf numFmtId="165" fontId="0" fillId="0" borderId="0" xfId="0" applyNumberFormat="1"/>
    <xf numFmtId="165" fontId="11" fillId="2" borderId="1" xfId="0" applyNumberFormat="1" applyFont="1" applyFill="1" applyBorder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4" fillId="0" borderId="0" xfId="0" applyFont="1"/>
    <xf numFmtId="0" fontId="0" fillId="3" borderId="0" xfId="0" applyFill="1"/>
    <xf numFmtId="164" fontId="0" fillId="3" borderId="0" xfId="0" applyNumberFormat="1" applyFill="1"/>
    <xf numFmtId="0" fontId="3" fillId="0" borderId="5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wrapText="1"/>
    </xf>
    <xf numFmtId="49" fontId="2" fillId="2" borderId="2" xfId="0" applyNumberFormat="1" applyFont="1" applyFill="1" applyBorder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top"/>
    </xf>
    <xf numFmtId="165" fontId="12" fillId="2" borderId="1" xfId="0" applyNumberFormat="1" applyFont="1" applyFill="1" applyBorder="1"/>
    <xf numFmtId="0" fontId="2" fillId="0" borderId="0" xfId="0" applyFont="1" applyAlignment="1">
      <alignment horizontal="left"/>
    </xf>
    <xf numFmtId="165" fontId="5" fillId="0" borderId="1" xfId="0" applyNumberFormat="1" applyFont="1" applyFill="1" applyBorder="1"/>
    <xf numFmtId="1" fontId="5" fillId="0" borderId="1" xfId="0" applyNumberFormat="1" applyFont="1" applyFill="1" applyBorder="1"/>
    <xf numFmtId="165" fontId="5" fillId="3" borderId="1" xfId="0" applyNumberFormat="1" applyFont="1" applyFill="1" applyBorder="1"/>
    <xf numFmtId="1" fontId="5" fillId="2" borderId="1" xfId="0" applyNumberFormat="1" applyFont="1" applyFill="1" applyBorder="1"/>
    <xf numFmtId="0" fontId="5" fillId="2" borderId="1" xfId="0" applyFont="1" applyFill="1" applyBorder="1"/>
    <xf numFmtId="0" fontId="6" fillId="2" borderId="1" xfId="0" applyFont="1" applyFill="1" applyBorder="1"/>
    <xf numFmtId="0" fontId="5" fillId="2" borderId="2" xfId="0" applyFont="1" applyFill="1" applyBorder="1"/>
    <xf numFmtId="0" fontId="5" fillId="2" borderId="3" xfId="0" applyFont="1" applyFill="1" applyBorder="1" applyAlignment="1">
      <alignment horizontal="right"/>
    </xf>
    <xf numFmtId="0" fontId="5" fillId="2" borderId="1" xfId="0" applyFont="1" applyFill="1" applyBorder="1" applyAlignment="1">
      <alignment vertical="top"/>
    </xf>
    <xf numFmtId="165" fontId="6" fillId="2" borderId="1" xfId="0" applyNumberFormat="1" applyFont="1" applyFill="1" applyBorder="1" applyAlignment="1">
      <alignment vertical="top"/>
    </xf>
    <xf numFmtId="0" fontId="5" fillId="2" borderId="1" xfId="0" applyFont="1" applyFill="1" applyBorder="1" applyAlignment="1">
      <alignment horizontal="right"/>
    </xf>
    <xf numFmtId="0" fontId="5" fillId="2" borderId="5" xfId="0" applyFont="1" applyFill="1" applyBorder="1" applyAlignment="1">
      <alignment horizontal="right"/>
    </xf>
    <xf numFmtId="0" fontId="5" fillId="2" borderId="1" xfId="0" applyFont="1" applyFill="1" applyBorder="1" applyAlignment="1"/>
    <xf numFmtId="0" fontId="5" fillId="2" borderId="5" xfId="0" applyFont="1" applyFill="1" applyBorder="1" applyAlignment="1"/>
    <xf numFmtId="0" fontId="5" fillId="2" borderId="6" xfId="0" applyFont="1" applyFill="1" applyBorder="1"/>
    <xf numFmtId="0" fontId="6" fillId="2" borderId="6" xfId="0" applyFont="1" applyFill="1" applyBorder="1"/>
    <xf numFmtId="0" fontId="5" fillId="0" borderId="1" xfId="0" applyFont="1" applyFill="1" applyBorder="1"/>
    <xf numFmtId="17" fontId="13" fillId="2" borderId="3" xfId="0" applyNumberFormat="1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center" vertical="top" wrapText="1"/>
    </xf>
    <xf numFmtId="0" fontId="13" fillId="2" borderId="5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horizontal="center" vertical="top" wrapText="1"/>
    </xf>
    <xf numFmtId="0" fontId="13" fillId="2" borderId="7" xfId="0" applyFont="1" applyFill="1" applyBorder="1" applyAlignment="1">
      <alignment horizontal="center" vertical="top" wrapText="1"/>
    </xf>
    <xf numFmtId="0" fontId="13" fillId="2" borderId="8" xfId="0" applyFont="1" applyFill="1" applyBorder="1" applyAlignment="1">
      <alignment horizontal="center" vertical="top" wrapText="1"/>
    </xf>
    <xf numFmtId="17" fontId="13" fillId="2" borderId="3" xfId="0" applyNumberFormat="1" applyFont="1" applyFill="1" applyBorder="1" applyAlignment="1">
      <alignment horizontal="center" vertical="top" wrapText="1"/>
    </xf>
    <xf numFmtId="17" fontId="13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165" fontId="6" fillId="2" borderId="1" xfId="0" applyNumberFormat="1" applyFont="1" applyFill="1" applyBorder="1"/>
    <xf numFmtId="165" fontId="5" fillId="2" borderId="3" xfId="0" applyNumberFormat="1" applyFont="1" applyFill="1" applyBorder="1" applyAlignment="1">
      <alignment horizontal="right"/>
    </xf>
    <xf numFmtId="165" fontId="5" fillId="2" borderId="6" xfId="0" applyNumberFormat="1" applyFont="1" applyFill="1" applyBorder="1"/>
    <xf numFmtId="0" fontId="2" fillId="2" borderId="1" xfId="0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vertical="top"/>
    </xf>
    <xf numFmtId="17" fontId="13" fillId="2" borderId="3" xfId="0" applyNumberFormat="1" applyFont="1" applyFill="1" applyBorder="1" applyAlignment="1">
      <alignment horizontal="center" vertical="top" wrapText="1"/>
    </xf>
    <xf numFmtId="49" fontId="2" fillId="2" borderId="5" xfId="0" applyNumberFormat="1" applyFont="1" applyFill="1" applyBorder="1" applyAlignment="1">
      <alignment horizontal="center" vertical="top"/>
    </xf>
    <xf numFmtId="17" fontId="13" fillId="2" borderId="3" xfId="0" applyNumberFormat="1" applyFont="1" applyFill="1" applyBorder="1" applyAlignment="1">
      <alignment horizontal="center" vertical="top" wrapText="1"/>
    </xf>
    <xf numFmtId="0" fontId="0" fillId="0" borderId="9" xfId="0" applyBorder="1"/>
    <xf numFmtId="165" fontId="6" fillId="2" borderId="6" xfId="0" applyNumberFormat="1" applyFont="1" applyFill="1" applyBorder="1"/>
    <xf numFmtId="17" fontId="9" fillId="2" borderId="3" xfId="0" applyNumberFormat="1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wrapText="1"/>
    </xf>
    <xf numFmtId="0" fontId="9" fillId="2" borderId="5" xfId="0" applyFont="1" applyFill="1" applyBorder="1" applyAlignment="1">
      <alignment horizontal="center" vertical="top" wrapText="1"/>
    </xf>
    <xf numFmtId="17" fontId="13" fillId="2" borderId="3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0" fillId="0" borderId="0" xfId="0" applyAlignment="1">
      <alignment horizontal="center"/>
    </xf>
    <xf numFmtId="49" fontId="2" fillId="0" borderId="3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49" fontId="2" fillId="0" borderId="5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/>
    </xf>
    <xf numFmtId="49" fontId="2" fillId="2" borderId="2" xfId="0" applyNumberFormat="1" applyFont="1" applyFill="1" applyBorder="1" applyAlignment="1">
      <alignment horizontal="center" vertical="top"/>
    </xf>
    <xf numFmtId="49" fontId="2" fillId="2" borderId="5" xfId="0" applyNumberFormat="1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10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5" fillId="4" borderId="3" xfId="0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top" wrapText="1"/>
    </xf>
    <xf numFmtId="0" fontId="5" fillId="4" borderId="5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horizontal="center" vertical="top" wrapText="1"/>
    </xf>
    <xf numFmtId="0" fontId="7" fillId="2" borderId="10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17" fontId="13" fillId="2" borderId="3" xfId="0" applyNumberFormat="1" applyFont="1" applyFill="1" applyBorder="1" applyAlignment="1">
      <alignment horizontal="center" vertical="top" wrapText="1"/>
    </xf>
    <xf numFmtId="17" fontId="13" fillId="2" borderId="2" xfId="0" applyNumberFormat="1" applyFont="1" applyFill="1" applyBorder="1" applyAlignment="1">
      <alignment horizontal="center" vertical="top" wrapText="1"/>
    </xf>
    <xf numFmtId="17" fontId="13" fillId="2" borderId="5" xfId="0" applyNumberFormat="1" applyFont="1" applyFill="1" applyBorder="1" applyAlignment="1">
      <alignment horizontal="center" vertical="top" wrapText="1"/>
    </xf>
    <xf numFmtId="0" fontId="8" fillId="2" borderId="10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wrapText="1"/>
    </xf>
    <xf numFmtId="0" fontId="2" fillId="2" borderId="5" xfId="0" applyFont="1" applyFill="1" applyBorder="1" applyAlignment="1">
      <alignment wrapText="1"/>
    </xf>
    <xf numFmtId="0" fontId="5" fillId="0" borderId="10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59"/>
  <sheetViews>
    <sheetView tabSelected="1" zoomScale="98" zoomScaleNormal="98" workbookViewId="0">
      <selection activeCell="A6" sqref="A6:H6"/>
    </sheetView>
  </sheetViews>
  <sheetFormatPr defaultRowHeight="12.75"/>
  <cols>
    <col min="1" max="1" width="4.140625" customWidth="1"/>
    <col min="2" max="2" width="39.42578125" customWidth="1"/>
    <col min="3" max="3" width="29.42578125" customWidth="1"/>
    <col min="4" max="4" width="7.42578125" customWidth="1"/>
    <col min="5" max="5" width="7.140625" customWidth="1"/>
    <col min="6" max="6" width="18.85546875" customWidth="1"/>
    <col min="7" max="7" width="10.5703125" customWidth="1"/>
    <col min="8" max="8" width="35.85546875" customWidth="1"/>
    <col min="10" max="10" width="11.85546875" customWidth="1"/>
  </cols>
  <sheetData>
    <row r="1" spans="1:11" ht="12.75" customHeight="1">
      <c r="G1" s="153" t="s">
        <v>114</v>
      </c>
      <c r="H1" s="153"/>
    </row>
    <row r="2" spans="1:11" ht="12.75" customHeight="1">
      <c r="G2" s="28"/>
      <c r="H2" s="28"/>
    </row>
    <row r="3" spans="1:11" ht="12.75" customHeight="1">
      <c r="G3" s="154" t="s">
        <v>115</v>
      </c>
      <c r="H3" s="154"/>
    </row>
    <row r="4" spans="1:11" ht="12.75" customHeight="1">
      <c r="G4" s="154" t="s">
        <v>55</v>
      </c>
      <c r="H4" s="154"/>
    </row>
    <row r="5" spans="1:11" ht="10.5" customHeight="1">
      <c r="G5" s="154" t="s">
        <v>119</v>
      </c>
      <c r="H5" s="154"/>
    </row>
    <row r="6" spans="1:11" ht="67.5" customHeight="1">
      <c r="A6" s="127" t="s">
        <v>76</v>
      </c>
      <c r="B6" s="127"/>
      <c r="C6" s="127"/>
      <c r="D6" s="127"/>
      <c r="E6" s="127"/>
      <c r="F6" s="127"/>
      <c r="G6" s="127"/>
      <c r="H6" s="127"/>
    </row>
    <row r="7" spans="1:11" hidden="1">
      <c r="A7" s="1"/>
      <c r="B7" s="1"/>
      <c r="C7" s="1"/>
      <c r="D7" s="1"/>
      <c r="E7" s="1"/>
      <c r="F7" s="1"/>
      <c r="G7" s="1"/>
      <c r="H7" s="1"/>
    </row>
    <row r="8" spans="1:11">
      <c r="A8" s="114" t="s">
        <v>0</v>
      </c>
      <c r="B8" s="114" t="s">
        <v>1</v>
      </c>
      <c r="C8" s="114" t="s">
        <v>84</v>
      </c>
      <c r="D8" s="116" t="s">
        <v>52</v>
      </c>
      <c r="E8" s="117"/>
      <c r="F8" s="114" t="s">
        <v>2</v>
      </c>
      <c r="G8" s="114" t="s">
        <v>75</v>
      </c>
      <c r="H8" s="114" t="s">
        <v>3</v>
      </c>
    </row>
    <row r="9" spans="1:11" ht="51.75" customHeight="1">
      <c r="A9" s="115"/>
      <c r="B9" s="115"/>
      <c r="C9" s="115"/>
      <c r="D9" s="23" t="s">
        <v>53</v>
      </c>
      <c r="E9" s="23" t="s">
        <v>54</v>
      </c>
      <c r="F9" s="115"/>
      <c r="G9" s="115"/>
      <c r="H9" s="115"/>
    </row>
    <row r="10" spans="1:11" ht="15" customHeight="1">
      <c r="A10" s="131"/>
      <c r="B10" s="134" t="s">
        <v>77</v>
      </c>
      <c r="C10" s="111" t="s">
        <v>65</v>
      </c>
      <c r="D10" s="46"/>
      <c r="E10" s="46"/>
      <c r="F10" s="2" t="s">
        <v>4</v>
      </c>
      <c r="G10" s="27">
        <f>G11+G12+G13+G14</f>
        <v>42458.9</v>
      </c>
      <c r="H10" s="118"/>
      <c r="J10" s="4"/>
    </row>
    <row r="11" spans="1:11" ht="15" customHeight="1">
      <c r="A11" s="132"/>
      <c r="B11" s="135"/>
      <c r="C11" s="112"/>
      <c r="D11" s="47"/>
      <c r="E11" s="47"/>
      <c r="F11" s="5" t="s">
        <v>5</v>
      </c>
      <c r="G11" s="17">
        <f>G16+G38+G73+G138+G146+G118</f>
        <v>12549</v>
      </c>
      <c r="H11" s="119"/>
    </row>
    <row r="12" spans="1:11" ht="15" customHeight="1">
      <c r="A12" s="132"/>
      <c r="B12" s="135"/>
      <c r="C12" s="112"/>
      <c r="D12" s="47"/>
      <c r="E12" s="47"/>
      <c r="F12" s="5" t="s">
        <v>6</v>
      </c>
      <c r="G12" s="17">
        <f>G17+G39+G74+G139+G119</f>
        <v>891.1</v>
      </c>
      <c r="H12" s="119"/>
    </row>
    <row r="13" spans="1:11" ht="15" customHeight="1">
      <c r="A13" s="132"/>
      <c r="B13" s="135"/>
      <c r="C13" s="112"/>
      <c r="D13" s="47"/>
      <c r="E13" s="47"/>
      <c r="F13" s="5" t="s">
        <v>7</v>
      </c>
      <c r="G13" s="17">
        <f>G18+G40+G75+G140+G148+G120</f>
        <v>29018.799999999999</v>
      </c>
      <c r="H13" s="119"/>
    </row>
    <row r="14" spans="1:11" ht="23.1" customHeight="1">
      <c r="A14" s="133"/>
      <c r="B14" s="136"/>
      <c r="C14" s="113"/>
      <c r="D14" s="48"/>
      <c r="E14" s="48"/>
      <c r="F14" s="5" t="s">
        <v>8</v>
      </c>
      <c r="G14" s="15">
        <f>G19+G41+G76</f>
        <v>0</v>
      </c>
      <c r="H14" s="120"/>
      <c r="J14" s="21"/>
      <c r="K14" s="21"/>
    </row>
    <row r="15" spans="1:11" ht="14.1" customHeight="1">
      <c r="A15" s="131">
        <v>1</v>
      </c>
      <c r="B15" s="98" t="s">
        <v>78</v>
      </c>
      <c r="C15" s="111" t="s">
        <v>65</v>
      </c>
      <c r="D15" s="46"/>
      <c r="E15" s="46"/>
      <c r="F15" s="2" t="s">
        <v>4</v>
      </c>
      <c r="G15" s="34">
        <f>G16+G17+G18+G19</f>
        <v>309.60000000000002</v>
      </c>
      <c r="H15" s="118"/>
      <c r="J15" s="22"/>
      <c r="K15" s="21"/>
    </row>
    <row r="16" spans="1:11" ht="14.1" customHeight="1">
      <c r="A16" s="132"/>
      <c r="B16" s="99"/>
      <c r="C16" s="112"/>
      <c r="D16" s="47"/>
      <c r="E16" s="47"/>
      <c r="F16" s="5" t="s">
        <v>5</v>
      </c>
      <c r="G16" s="33">
        <f>G21</f>
        <v>0</v>
      </c>
      <c r="H16" s="119"/>
      <c r="J16" s="21"/>
      <c r="K16" s="21"/>
    </row>
    <row r="17" spans="1:11" ht="14.1" customHeight="1">
      <c r="A17" s="132"/>
      <c r="B17" s="99"/>
      <c r="C17" s="112"/>
      <c r="D17" s="47"/>
      <c r="E17" s="47"/>
      <c r="F17" s="5" t="s">
        <v>6</v>
      </c>
      <c r="G17" s="33">
        <f>G22+G27</f>
        <v>0</v>
      </c>
      <c r="H17" s="119"/>
      <c r="J17" s="21"/>
      <c r="K17" s="21"/>
    </row>
    <row r="18" spans="1:11" ht="14.1" customHeight="1">
      <c r="A18" s="132"/>
      <c r="B18" s="99"/>
      <c r="C18" s="112"/>
      <c r="D18" s="47"/>
      <c r="E18" s="47"/>
      <c r="F18" s="5" t="s">
        <v>7</v>
      </c>
      <c r="G18" s="31">
        <f>G23+G28+G35</f>
        <v>309.60000000000002</v>
      </c>
      <c r="H18" s="119"/>
      <c r="J18" s="21"/>
      <c r="K18" s="21"/>
    </row>
    <row r="19" spans="1:11" ht="23.1" customHeight="1">
      <c r="A19" s="133"/>
      <c r="B19" s="100"/>
      <c r="C19" s="113"/>
      <c r="D19" s="48"/>
      <c r="E19" s="48"/>
      <c r="F19" s="5" t="s">
        <v>8</v>
      </c>
      <c r="G19" s="33">
        <f>G24</f>
        <v>0</v>
      </c>
      <c r="H19" s="120"/>
      <c r="J19" s="21"/>
      <c r="K19" s="21"/>
    </row>
    <row r="20" spans="1:11" ht="14.1" customHeight="1">
      <c r="A20" s="95" t="s">
        <v>9</v>
      </c>
      <c r="B20" s="124" t="s">
        <v>106</v>
      </c>
      <c r="C20" s="73" t="s">
        <v>107</v>
      </c>
      <c r="D20" s="70" t="s">
        <v>91</v>
      </c>
      <c r="E20" s="46">
        <v>43100</v>
      </c>
      <c r="F20" s="3" t="s">
        <v>4</v>
      </c>
      <c r="G20" s="60">
        <f>SUM(G21:G24)</f>
        <v>65</v>
      </c>
      <c r="H20" s="105" t="s">
        <v>110</v>
      </c>
      <c r="J20" s="21"/>
      <c r="K20" s="21"/>
    </row>
    <row r="21" spans="1:11" ht="14.1" customHeight="1">
      <c r="A21" s="96"/>
      <c r="B21" s="125"/>
      <c r="C21" s="74"/>
      <c r="D21" s="47"/>
      <c r="E21" s="47"/>
      <c r="F21" s="5" t="s">
        <v>5</v>
      </c>
      <c r="G21" s="37">
        <v>0</v>
      </c>
      <c r="H21" s="106"/>
      <c r="J21" s="21"/>
      <c r="K21" s="21"/>
    </row>
    <row r="22" spans="1:11" ht="14.1" customHeight="1">
      <c r="A22" s="96"/>
      <c r="B22" s="125"/>
      <c r="C22" s="74"/>
      <c r="D22" s="47"/>
      <c r="E22" s="47"/>
      <c r="F22" s="5" t="s">
        <v>6</v>
      </c>
      <c r="G22" s="37">
        <v>0</v>
      </c>
      <c r="H22" s="106"/>
      <c r="J22" s="21"/>
      <c r="K22" s="21"/>
    </row>
    <row r="23" spans="1:11" ht="14.1" customHeight="1">
      <c r="A23" s="96"/>
      <c r="B23" s="125"/>
      <c r="C23" s="74"/>
      <c r="D23" s="47"/>
      <c r="E23" s="47"/>
      <c r="F23" s="5" t="s">
        <v>7</v>
      </c>
      <c r="G23" s="60">
        <v>65</v>
      </c>
      <c r="H23" s="106"/>
      <c r="J23" s="21"/>
      <c r="K23" s="21"/>
    </row>
    <row r="24" spans="1:11" ht="23.1" customHeight="1">
      <c r="A24" s="97"/>
      <c r="B24" s="126"/>
      <c r="C24" s="75"/>
      <c r="D24" s="48"/>
      <c r="E24" s="48"/>
      <c r="F24" s="5" t="s">
        <v>8</v>
      </c>
      <c r="G24" s="37">
        <v>0</v>
      </c>
      <c r="H24" s="107"/>
      <c r="J24" s="21"/>
      <c r="K24" s="21"/>
    </row>
    <row r="25" spans="1:11" ht="14.1" customHeight="1">
      <c r="A25" s="25" t="s">
        <v>60</v>
      </c>
      <c r="B25" s="124" t="s">
        <v>118</v>
      </c>
      <c r="C25" s="73" t="s">
        <v>108</v>
      </c>
      <c r="D25" s="46">
        <v>42736</v>
      </c>
      <c r="E25" s="46">
        <v>43100</v>
      </c>
      <c r="F25" s="3" t="s">
        <v>4</v>
      </c>
      <c r="G25" s="37">
        <f>SUM(G26:G29)</f>
        <v>145.80000000000001</v>
      </c>
      <c r="H25" s="105" t="s">
        <v>82</v>
      </c>
      <c r="J25" s="21"/>
      <c r="K25" s="21"/>
    </row>
    <row r="26" spans="1:11" ht="14.1" customHeight="1">
      <c r="A26" s="25"/>
      <c r="B26" s="125"/>
      <c r="C26" s="74"/>
      <c r="D26" s="47"/>
      <c r="E26" s="47"/>
      <c r="F26" s="5" t="s">
        <v>5</v>
      </c>
      <c r="G26" s="37">
        <v>0</v>
      </c>
      <c r="H26" s="106"/>
      <c r="J26" s="21"/>
      <c r="K26" s="21"/>
    </row>
    <row r="27" spans="1:11" ht="14.1" customHeight="1">
      <c r="A27" s="25"/>
      <c r="B27" s="125"/>
      <c r="C27" s="74"/>
      <c r="D27" s="47"/>
      <c r="E27" s="47"/>
      <c r="F27" s="5" t="s">
        <v>6</v>
      </c>
      <c r="G27" s="37">
        <v>0</v>
      </c>
      <c r="H27" s="106"/>
      <c r="J27" s="21"/>
      <c r="K27" s="21"/>
    </row>
    <row r="28" spans="1:11" ht="14.1" customHeight="1">
      <c r="A28" s="25"/>
      <c r="B28" s="125"/>
      <c r="C28" s="74"/>
      <c r="D28" s="47"/>
      <c r="E28" s="47"/>
      <c r="F28" s="5" t="s">
        <v>7</v>
      </c>
      <c r="G28" s="37">
        <v>145.80000000000001</v>
      </c>
      <c r="H28" s="106"/>
      <c r="J28" s="21"/>
      <c r="K28" s="21"/>
    </row>
    <row r="29" spans="1:11" ht="23.1" customHeight="1">
      <c r="A29" s="25"/>
      <c r="B29" s="126"/>
      <c r="C29" s="75"/>
      <c r="D29" s="48"/>
      <c r="E29" s="48"/>
      <c r="F29" s="5" t="s">
        <v>8</v>
      </c>
      <c r="G29" s="37">
        <v>0</v>
      </c>
      <c r="H29" s="107"/>
      <c r="J29" s="21"/>
      <c r="K29" s="21"/>
    </row>
    <row r="30" spans="1:11" ht="24.75" customHeight="1">
      <c r="A30" s="26" t="s">
        <v>61</v>
      </c>
      <c r="B30" s="76" t="s">
        <v>62</v>
      </c>
      <c r="C30" s="73" t="s">
        <v>65</v>
      </c>
      <c r="D30" s="53">
        <v>42736</v>
      </c>
      <c r="E30" s="53">
        <v>43100</v>
      </c>
      <c r="F30" s="148"/>
      <c r="G30" s="137" t="s">
        <v>63</v>
      </c>
      <c r="H30" s="92" t="s">
        <v>64</v>
      </c>
      <c r="J30" s="21"/>
      <c r="K30" s="21"/>
    </row>
    <row r="31" spans="1:11" ht="53.25" customHeight="1">
      <c r="A31" s="25"/>
      <c r="B31" s="78"/>
      <c r="C31" s="74"/>
      <c r="D31" s="47"/>
      <c r="E31" s="47"/>
      <c r="F31" s="149"/>
      <c r="G31" s="138"/>
      <c r="H31" s="94"/>
      <c r="J31" s="21"/>
      <c r="K31" s="21"/>
    </row>
    <row r="32" spans="1:11" ht="12.95" customHeight="1">
      <c r="A32" s="26" t="s">
        <v>85</v>
      </c>
      <c r="B32" s="124" t="s">
        <v>86</v>
      </c>
      <c r="C32" s="73" t="s">
        <v>109</v>
      </c>
      <c r="D32" s="61">
        <v>42736</v>
      </c>
      <c r="E32" s="61">
        <v>43100</v>
      </c>
      <c r="F32" s="3" t="s">
        <v>4</v>
      </c>
      <c r="G32" s="37">
        <f>SUM(G33:G36)</f>
        <v>98.8</v>
      </c>
      <c r="H32" s="105" t="s">
        <v>87</v>
      </c>
      <c r="J32" s="21"/>
      <c r="K32" s="21"/>
    </row>
    <row r="33" spans="1:11" ht="12.95" customHeight="1">
      <c r="A33" s="25"/>
      <c r="B33" s="125"/>
      <c r="C33" s="74"/>
      <c r="D33" s="47"/>
      <c r="E33" s="47"/>
      <c r="F33" s="5" t="s">
        <v>5</v>
      </c>
      <c r="G33" s="37">
        <v>0</v>
      </c>
      <c r="H33" s="106"/>
      <c r="J33" s="21"/>
      <c r="K33" s="21"/>
    </row>
    <row r="34" spans="1:11" ht="12.95" customHeight="1">
      <c r="A34" s="25"/>
      <c r="B34" s="125"/>
      <c r="C34" s="74"/>
      <c r="D34" s="47"/>
      <c r="E34" s="47"/>
      <c r="F34" s="5" t="s">
        <v>6</v>
      </c>
      <c r="G34" s="37">
        <v>0</v>
      </c>
      <c r="H34" s="106"/>
      <c r="J34" s="21"/>
      <c r="K34" s="21"/>
    </row>
    <row r="35" spans="1:11" ht="12.95" customHeight="1">
      <c r="A35" s="25"/>
      <c r="B35" s="125"/>
      <c r="C35" s="74"/>
      <c r="D35" s="47"/>
      <c r="E35" s="47"/>
      <c r="F35" s="5" t="s">
        <v>7</v>
      </c>
      <c r="G35" s="37">
        <v>98.8</v>
      </c>
      <c r="H35" s="106"/>
      <c r="J35" s="21"/>
      <c r="K35" s="21"/>
    </row>
    <row r="36" spans="1:11" ht="23.1" customHeight="1">
      <c r="A36" s="25"/>
      <c r="B36" s="126"/>
      <c r="C36" s="75"/>
      <c r="D36" s="48"/>
      <c r="E36" s="48"/>
      <c r="F36" s="5" t="s">
        <v>8</v>
      </c>
      <c r="G36" s="37">
        <v>0</v>
      </c>
      <c r="H36" s="107"/>
      <c r="J36" s="21"/>
      <c r="K36" s="21"/>
    </row>
    <row r="37" spans="1:11" ht="12.95" customHeight="1">
      <c r="A37" s="95" t="s">
        <v>10</v>
      </c>
      <c r="B37" s="98" t="s">
        <v>79</v>
      </c>
      <c r="C37" s="73" t="s">
        <v>65</v>
      </c>
      <c r="D37" s="46"/>
      <c r="E37" s="46"/>
      <c r="F37" s="3" t="s">
        <v>4</v>
      </c>
      <c r="G37" s="38">
        <f>G38+G39+G40+G41</f>
        <v>23388.1</v>
      </c>
      <c r="H37" s="121"/>
      <c r="I37" s="16"/>
      <c r="J37" s="21"/>
      <c r="K37" s="21"/>
    </row>
    <row r="38" spans="1:11" ht="12.95" customHeight="1">
      <c r="A38" s="96"/>
      <c r="B38" s="99"/>
      <c r="C38" s="74"/>
      <c r="D38" s="47"/>
      <c r="E38" s="47"/>
      <c r="F38" s="5" t="s">
        <v>5</v>
      </c>
      <c r="G38" s="32">
        <f>G43+G48+G53+G58+G63+G68</f>
        <v>0</v>
      </c>
      <c r="H38" s="122"/>
      <c r="J38" s="21"/>
      <c r="K38" s="21"/>
    </row>
    <row r="39" spans="1:11" ht="12.95" customHeight="1">
      <c r="A39" s="96"/>
      <c r="B39" s="99"/>
      <c r="C39" s="74"/>
      <c r="D39" s="47"/>
      <c r="E39" s="47"/>
      <c r="F39" s="5" t="s">
        <v>6</v>
      </c>
      <c r="G39" s="31">
        <f>G44+G49+G59+G64+G69</f>
        <v>137</v>
      </c>
      <c r="H39" s="122"/>
      <c r="J39" s="21"/>
      <c r="K39" s="21"/>
    </row>
    <row r="40" spans="1:11" ht="12.95" customHeight="1">
      <c r="A40" s="96"/>
      <c r="B40" s="99"/>
      <c r="C40" s="74"/>
      <c r="D40" s="47"/>
      <c r="E40" s="47"/>
      <c r="F40" s="5" t="s">
        <v>7</v>
      </c>
      <c r="G40" s="31">
        <f>G45+G50+G55+G60+G65+G70</f>
        <v>23251.1</v>
      </c>
      <c r="H40" s="122"/>
    </row>
    <row r="41" spans="1:11" ht="22.5" customHeight="1">
      <c r="A41" s="97"/>
      <c r="B41" s="100"/>
      <c r="C41" s="75"/>
      <c r="D41" s="48"/>
      <c r="E41" s="48"/>
      <c r="F41" s="5" t="s">
        <v>8</v>
      </c>
      <c r="G41" s="32">
        <f>G46+G51+G56+G61+G66+G71</f>
        <v>0</v>
      </c>
      <c r="H41" s="123"/>
    </row>
    <row r="42" spans="1:11" ht="12.95" customHeight="1">
      <c r="A42" s="83" t="s">
        <v>11</v>
      </c>
      <c r="B42" s="108" t="s">
        <v>12</v>
      </c>
      <c r="C42" s="89" t="s">
        <v>57</v>
      </c>
      <c r="D42" s="46">
        <v>42736</v>
      </c>
      <c r="E42" s="46">
        <v>43100</v>
      </c>
      <c r="F42" s="5" t="s">
        <v>4</v>
      </c>
      <c r="G42" s="31">
        <f>G43+G44+G45+G46</f>
        <v>3878</v>
      </c>
      <c r="H42" s="139" t="s">
        <v>13</v>
      </c>
    </row>
    <row r="43" spans="1:11" ht="12.95" customHeight="1">
      <c r="A43" s="84"/>
      <c r="B43" s="109"/>
      <c r="C43" s="90"/>
      <c r="D43" s="49"/>
      <c r="E43" s="49"/>
      <c r="F43" s="9" t="s">
        <v>5</v>
      </c>
      <c r="G43" s="30">
        <v>0</v>
      </c>
      <c r="H43" s="140"/>
    </row>
    <row r="44" spans="1:11" ht="12.95" customHeight="1">
      <c r="A44" s="84"/>
      <c r="B44" s="109"/>
      <c r="C44" s="90"/>
      <c r="D44" s="49"/>
      <c r="E44" s="49"/>
      <c r="F44" s="9" t="s">
        <v>6</v>
      </c>
      <c r="G44" s="30">
        <v>0</v>
      </c>
      <c r="H44" s="140"/>
    </row>
    <row r="45" spans="1:11" ht="12.95" customHeight="1">
      <c r="A45" s="84"/>
      <c r="B45" s="109"/>
      <c r="C45" s="90"/>
      <c r="D45" s="49"/>
      <c r="E45" s="49"/>
      <c r="F45" s="9" t="s">
        <v>7</v>
      </c>
      <c r="G45" s="29">
        <v>3878</v>
      </c>
      <c r="H45" s="140"/>
    </row>
    <row r="46" spans="1:11" ht="25.5" customHeight="1">
      <c r="A46" s="85"/>
      <c r="B46" s="110"/>
      <c r="C46" s="91"/>
      <c r="D46" s="50"/>
      <c r="E46" s="50"/>
      <c r="F46" s="9" t="s">
        <v>8</v>
      </c>
      <c r="G46" s="30">
        <v>0</v>
      </c>
      <c r="H46" s="141"/>
    </row>
    <row r="47" spans="1:11" ht="12.95" customHeight="1">
      <c r="A47" s="95" t="s">
        <v>14</v>
      </c>
      <c r="B47" s="76" t="s">
        <v>15</v>
      </c>
      <c r="C47" s="89" t="s">
        <v>57</v>
      </c>
      <c r="D47" s="46">
        <v>42736</v>
      </c>
      <c r="E47" s="46">
        <v>43100</v>
      </c>
      <c r="F47" s="9" t="s">
        <v>4</v>
      </c>
      <c r="G47" s="31">
        <f>G48+G49+G50+G51</f>
        <v>4842.5</v>
      </c>
      <c r="H47" s="92" t="s">
        <v>51</v>
      </c>
    </row>
    <row r="48" spans="1:11" ht="12.95" customHeight="1">
      <c r="A48" s="96"/>
      <c r="B48" s="77"/>
      <c r="C48" s="90"/>
      <c r="D48" s="49"/>
      <c r="E48" s="49"/>
      <c r="F48" s="5" t="s">
        <v>5</v>
      </c>
      <c r="G48" s="32">
        <v>0</v>
      </c>
      <c r="H48" s="93"/>
    </row>
    <row r="49" spans="1:8" ht="12.95" customHeight="1">
      <c r="A49" s="96"/>
      <c r="B49" s="77"/>
      <c r="C49" s="90"/>
      <c r="D49" s="49"/>
      <c r="E49" s="49"/>
      <c r="F49" s="5" t="s">
        <v>6</v>
      </c>
      <c r="G49" s="32">
        <v>0</v>
      </c>
      <c r="H49" s="93"/>
    </row>
    <row r="50" spans="1:8" ht="12.95" customHeight="1">
      <c r="A50" s="96"/>
      <c r="B50" s="77"/>
      <c r="C50" s="90"/>
      <c r="D50" s="49"/>
      <c r="E50" s="49"/>
      <c r="F50" s="5" t="s">
        <v>7</v>
      </c>
      <c r="G50" s="31">
        <v>4842.5</v>
      </c>
      <c r="H50" s="93"/>
    </row>
    <row r="51" spans="1:8" ht="23.1" customHeight="1">
      <c r="A51" s="97"/>
      <c r="B51" s="78"/>
      <c r="C51" s="91"/>
      <c r="D51" s="50"/>
      <c r="E51" s="50"/>
      <c r="F51" s="5" t="s">
        <v>8</v>
      </c>
      <c r="G51" s="32">
        <v>0</v>
      </c>
      <c r="H51" s="94"/>
    </row>
    <row r="52" spans="1:8" ht="14.1" customHeight="1">
      <c r="A52" s="95" t="s">
        <v>16</v>
      </c>
      <c r="B52" s="76" t="s">
        <v>17</v>
      </c>
      <c r="C52" s="89" t="s">
        <v>57</v>
      </c>
      <c r="D52" s="46">
        <v>42736</v>
      </c>
      <c r="E52" s="46">
        <v>43100</v>
      </c>
      <c r="F52" s="5" t="s">
        <v>4</v>
      </c>
      <c r="G52" s="29">
        <f>G53+G54+G55+G56</f>
        <v>9285</v>
      </c>
      <c r="H52" s="92" t="s">
        <v>51</v>
      </c>
    </row>
    <row r="53" spans="1:8" ht="14.1" customHeight="1">
      <c r="A53" s="96"/>
      <c r="B53" s="77"/>
      <c r="C53" s="90"/>
      <c r="D53" s="49"/>
      <c r="E53" s="49"/>
      <c r="F53" s="5" t="s">
        <v>5</v>
      </c>
      <c r="G53" s="32">
        <v>0</v>
      </c>
      <c r="H53" s="93"/>
    </row>
    <row r="54" spans="1:8" ht="14.1" customHeight="1">
      <c r="A54" s="96"/>
      <c r="B54" s="77"/>
      <c r="C54" s="90"/>
      <c r="D54" s="49"/>
      <c r="E54" s="49"/>
      <c r="F54" s="5" t="s">
        <v>6</v>
      </c>
      <c r="G54" s="32">
        <v>0</v>
      </c>
      <c r="H54" s="93"/>
    </row>
    <row r="55" spans="1:8" ht="14.1" customHeight="1">
      <c r="A55" s="96"/>
      <c r="B55" s="77"/>
      <c r="C55" s="90"/>
      <c r="D55" s="49"/>
      <c r="E55" s="49"/>
      <c r="F55" s="5" t="s">
        <v>7</v>
      </c>
      <c r="G55" s="31">
        <v>9285</v>
      </c>
      <c r="H55" s="93"/>
    </row>
    <row r="56" spans="1:8" ht="23.1" customHeight="1">
      <c r="A56" s="97"/>
      <c r="B56" s="78"/>
      <c r="C56" s="91"/>
      <c r="D56" s="50"/>
      <c r="E56" s="50"/>
      <c r="F56" s="5" t="s">
        <v>8</v>
      </c>
      <c r="G56" s="32">
        <v>0</v>
      </c>
      <c r="H56" s="94"/>
    </row>
    <row r="57" spans="1:8" ht="14.1" customHeight="1">
      <c r="A57" s="95" t="s">
        <v>18</v>
      </c>
      <c r="B57" s="76" t="s">
        <v>19</v>
      </c>
      <c r="C57" s="89" t="s">
        <v>57</v>
      </c>
      <c r="D57" s="46">
        <v>42736</v>
      </c>
      <c r="E57" s="46">
        <v>43100</v>
      </c>
      <c r="F57" s="5" t="s">
        <v>4</v>
      </c>
      <c r="G57" s="31">
        <f>G58+G59+G60+G61</f>
        <v>4647.6000000000004</v>
      </c>
      <c r="H57" s="92" t="s">
        <v>20</v>
      </c>
    </row>
    <row r="58" spans="1:8" ht="14.1" customHeight="1">
      <c r="A58" s="96"/>
      <c r="B58" s="77"/>
      <c r="C58" s="90"/>
      <c r="D58" s="49"/>
      <c r="E58" s="49"/>
      <c r="F58" s="5" t="s">
        <v>5</v>
      </c>
      <c r="G58" s="32">
        <v>0</v>
      </c>
      <c r="H58" s="93"/>
    </row>
    <row r="59" spans="1:8" ht="14.1" customHeight="1">
      <c r="A59" s="96"/>
      <c r="B59" s="77"/>
      <c r="C59" s="90"/>
      <c r="D59" s="49"/>
      <c r="E59" s="49"/>
      <c r="F59" s="5" t="s">
        <v>6</v>
      </c>
      <c r="G59" s="32">
        <v>0</v>
      </c>
      <c r="H59" s="93"/>
    </row>
    <row r="60" spans="1:8" ht="14.1" customHeight="1">
      <c r="A60" s="96"/>
      <c r="B60" s="77"/>
      <c r="C60" s="90"/>
      <c r="D60" s="49"/>
      <c r="E60" s="49"/>
      <c r="F60" s="5" t="s">
        <v>7</v>
      </c>
      <c r="G60" s="31">
        <v>4647.6000000000004</v>
      </c>
      <c r="H60" s="93"/>
    </row>
    <row r="61" spans="1:8" ht="23.1" customHeight="1">
      <c r="A61" s="97"/>
      <c r="B61" s="78"/>
      <c r="C61" s="91"/>
      <c r="D61" s="50"/>
      <c r="E61" s="50"/>
      <c r="F61" s="5" t="s">
        <v>8</v>
      </c>
      <c r="G61" s="32">
        <v>0</v>
      </c>
      <c r="H61" s="94"/>
    </row>
    <row r="62" spans="1:8" ht="12.95" customHeight="1">
      <c r="A62" s="95" t="s">
        <v>21</v>
      </c>
      <c r="B62" s="76" t="s">
        <v>22</v>
      </c>
      <c r="C62" s="89" t="s">
        <v>57</v>
      </c>
      <c r="D62" s="46">
        <v>42736</v>
      </c>
      <c r="E62" s="46">
        <v>43100</v>
      </c>
      <c r="F62" s="5" t="s">
        <v>4</v>
      </c>
      <c r="G62" s="31">
        <f>G63+G64+G65+G66</f>
        <v>598</v>
      </c>
      <c r="H62" s="92" t="s">
        <v>83</v>
      </c>
    </row>
    <row r="63" spans="1:8" ht="12.95" customHeight="1">
      <c r="A63" s="96"/>
      <c r="B63" s="77"/>
      <c r="C63" s="90"/>
      <c r="D63" s="47"/>
      <c r="E63" s="47"/>
      <c r="F63" s="6" t="s">
        <v>5</v>
      </c>
      <c r="G63" s="32">
        <v>0</v>
      </c>
      <c r="H63" s="93"/>
    </row>
    <row r="64" spans="1:8" ht="12.95" customHeight="1">
      <c r="A64" s="96"/>
      <c r="B64" s="77"/>
      <c r="C64" s="90"/>
      <c r="D64" s="47"/>
      <c r="E64" s="47"/>
      <c r="F64" s="5" t="s">
        <v>6</v>
      </c>
      <c r="G64" s="32">
        <v>0</v>
      </c>
      <c r="H64" s="93"/>
    </row>
    <row r="65" spans="1:10" ht="12.95" customHeight="1">
      <c r="A65" s="96"/>
      <c r="B65" s="77"/>
      <c r="C65" s="90"/>
      <c r="D65" s="47"/>
      <c r="E65" s="47"/>
      <c r="F65" s="5" t="s">
        <v>7</v>
      </c>
      <c r="G65" s="31">
        <v>598</v>
      </c>
      <c r="H65" s="93"/>
    </row>
    <row r="66" spans="1:10" ht="23.1" customHeight="1">
      <c r="A66" s="97"/>
      <c r="B66" s="78"/>
      <c r="C66" s="91"/>
      <c r="D66" s="48"/>
      <c r="E66" s="48"/>
      <c r="F66" s="5" t="s">
        <v>8</v>
      </c>
      <c r="G66" s="33">
        <v>0</v>
      </c>
      <c r="H66" s="94"/>
    </row>
    <row r="67" spans="1:10" ht="21" customHeight="1">
      <c r="A67" s="95" t="s">
        <v>23</v>
      </c>
      <c r="B67" s="76" t="s">
        <v>73</v>
      </c>
      <c r="C67" s="89" t="s">
        <v>57</v>
      </c>
      <c r="D67" s="46">
        <v>42736</v>
      </c>
      <c r="E67" s="46">
        <v>43100</v>
      </c>
      <c r="F67" s="5" t="s">
        <v>4</v>
      </c>
      <c r="G67" s="31">
        <f>G68+G69+G70+G71</f>
        <v>137</v>
      </c>
      <c r="H67" s="92" t="s">
        <v>72</v>
      </c>
    </row>
    <row r="68" spans="1:10" ht="21" customHeight="1">
      <c r="A68" s="96"/>
      <c r="B68" s="77"/>
      <c r="C68" s="90"/>
      <c r="D68" s="49"/>
      <c r="E68" s="49"/>
      <c r="F68" s="5" t="s">
        <v>5</v>
      </c>
      <c r="G68" s="32">
        <v>0</v>
      </c>
      <c r="H68" s="93"/>
    </row>
    <row r="69" spans="1:10" ht="21" customHeight="1">
      <c r="A69" s="96"/>
      <c r="B69" s="77"/>
      <c r="C69" s="90"/>
      <c r="D69" s="49"/>
      <c r="E69" s="49"/>
      <c r="F69" s="5" t="s">
        <v>6</v>
      </c>
      <c r="G69" s="31">
        <v>137</v>
      </c>
      <c r="H69" s="93"/>
    </row>
    <row r="70" spans="1:10" ht="21" customHeight="1">
      <c r="A70" s="96"/>
      <c r="B70" s="77"/>
      <c r="C70" s="90"/>
      <c r="D70" s="49"/>
      <c r="E70" s="49"/>
      <c r="F70" s="5" t="s">
        <v>7</v>
      </c>
      <c r="G70" s="32">
        <v>0</v>
      </c>
      <c r="H70" s="93"/>
    </row>
    <row r="71" spans="1:10" ht="23.25" customHeight="1">
      <c r="A71" s="97"/>
      <c r="B71" s="78"/>
      <c r="C71" s="91"/>
      <c r="D71" s="50"/>
      <c r="E71" s="50"/>
      <c r="F71" s="5" t="s">
        <v>8</v>
      </c>
      <c r="G71" s="33">
        <v>0</v>
      </c>
      <c r="H71" s="94"/>
    </row>
    <row r="72" spans="1:10" ht="12.95" customHeight="1">
      <c r="A72" s="95" t="s">
        <v>24</v>
      </c>
      <c r="B72" s="98" t="s">
        <v>80</v>
      </c>
      <c r="C72" s="73" t="s">
        <v>65</v>
      </c>
      <c r="D72" s="46"/>
      <c r="E72" s="46"/>
      <c r="F72" s="3" t="s">
        <v>4</v>
      </c>
      <c r="G72" s="56">
        <f>G73+G74+G75+G76</f>
        <v>12</v>
      </c>
      <c r="H72" s="118"/>
      <c r="J72" s="21"/>
    </row>
    <row r="73" spans="1:10" ht="12.95" customHeight="1">
      <c r="A73" s="96"/>
      <c r="B73" s="99"/>
      <c r="C73" s="74"/>
      <c r="D73" s="47"/>
      <c r="E73" s="47"/>
      <c r="F73" s="5" t="s">
        <v>5</v>
      </c>
      <c r="G73" s="33">
        <f>G78+G88+G103</f>
        <v>0</v>
      </c>
      <c r="H73" s="119"/>
    </row>
    <row r="74" spans="1:10" ht="12.95" customHeight="1">
      <c r="A74" s="96"/>
      <c r="B74" s="99"/>
      <c r="C74" s="74"/>
      <c r="D74" s="47"/>
      <c r="E74" s="47"/>
      <c r="F74" s="5" t="s">
        <v>6</v>
      </c>
      <c r="G74" s="33">
        <f>G79+G89+G104</f>
        <v>0</v>
      </c>
      <c r="H74" s="119"/>
    </row>
    <row r="75" spans="1:10" ht="12.95" customHeight="1">
      <c r="A75" s="96"/>
      <c r="B75" s="99"/>
      <c r="C75" s="74"/>
      <c r="D75" s="47"/>
      <c r="E75" s="47"/>
      <c r="F75" s="5" t="s">
        <v>7</v>
      </c>
      <c r="G75" s="31">
        <f>G80+G90+G105</f>
        <v>12</v>
      </c>
      <c r="H75" s="119"/>
    </row>
    <row r="76" spans="1:10" ht="24" customHeight="1">
      <c r="A76" s="97"/>
      <c r="B76" s="100"/>
      <c r="C76" s="75"/>
      <c r="D76" s="48"/>
      <c r="E76" s="48"/>
      <c r="F76" s="5" t="s">
        <v>8</v>
      </c>
      <c r="G76" s="33">
        <f>G81+G106</f>
        <v>0</v>
      </c>
      <c r="H76" s="120"/>
    </row>
    <row r="77" spans="1:10" ht="12.95" customHeight="1">
      <c r="A77" s="95" t="s">
        <v>25</v>
      </c>
      <c r="B77" s="76" t="s">
        <v>26</v>
      </c>
      <c r="C77" s="73" t="s">
        <v>65</v>
      </c>
      <c r="D77" s="46">
        <v>42736</v>
      </c>
      <c r="E77" s="46">
        <v>43100</v>
      </c>
      <c r="F77" s="3" t="s">
        <v>4</v>
      </c>
      <c r="G77" s="33">
        <v>0</v>
      </c>
      <c r="H77" s="92" t="s">
        <v>70</v>
      </c>
      <c r="J77" s="21"/>
    </row>
    <row r="78" spans="1:10" ht="12.95" customHeight="1">
      <c r="A78" s="96"/>
      <c r="B78" s="77"/>
      <c r="C78" s="74"/>
      <c r="D78" s="47"/>
      <c r="E78" s="47"/>
      <c r="F78" s="10" t="s">
        <v>5</v>
      </c>
      <c r="G78" s="35">
        <f>G83</f>
        <v>0</v>
      </c>
      <c r="H78" s="93"/>
    </row>
    <row r="79" spans="1:10" ht="12.95" customHeight="1">
      <c r="A79" s="96"/>
      <c r="B79" s="77"/>
      <c r="C79" s="74"/>
      <c r="D79" s="47"/>
      <c r="E79" s="47"/>
      <c r="F79" s="5" t="s">
        <v>6</v>
      </c>
      <c r="G79" s="33">
        <v>0</v>
      </c>
      <c r="H79" s="93"/>
    </row>
    <row r="80" spans="1:10" ht="12.95" customHeight="1">
      <c r="A80" s="96"/>
      <c r="B80" s="77"/>
      <c r="C80" s="74"/>
      <c r="D80" s="47"/>
      <c r="E80" s="47"/>
      <c r="F80" s="5" t="s">
        <v>7</v>
      </c>
      <c r="G80" s="33">
        <v>0</v>
      </c>
      <c r="H80" s="93"/>
      <c r="I80" s="14"/>
    </row>
    <row r="81" spans="1:10" ht="24.75" customHeight="1">
      <c r="A81" s="96"/>
      <c r="B81" s="77"/>
      <c r="C81" s="74"/>
      <c r="D81" s="47"/>
      <c r="E81" s="47"/>
      <c r="F81" s="24" t="s">
        <v>8</v>
      </c>
      <c r="G81" s="36">
        <v>0</v>
      </c>
      <c r="H81" s="93"/>
    </row>
    <row r="82" spans="1:10" ht="12.95" customHeight="1">
      <c r="A82" s="95" t="s">
        <v>27</v>
      </c>
      <c r="B82" s="76" t="s">
        <v>111</v>
      </c>
      <c r="C82" s="73" t="s">
        <v>65</v>
      </c>
      <c r="D82" s="46">
        <v>42736</v>
      </c>
      <c r="E82" s="46">
        <v>43100</v>
      </c>
      <c r="F82" s="3" t="s">
        <v>4</v>
      </c>
      <c r="G82" s="33">
        <v>0</v>
      </c>
      <c r="H82" s="92" t="s">
        <v>28</v>
      </c>
    </row>
    <row r="83" spans="1:10" ht="12.95" customHeight="1">
      <c r="A83" s="96"/>
      <c r="B83" s="77"/>
      <c r="C83" s="74"/>
      <c r="D83" s="47"/>
      <c r="E83" s="47"/>
      <c r="F83" s="5" t="s">
        <v>5</v>
      </c>
      <c r="G83" s="33">
        <v>0</v>
      </c>
      <c r="H83" s="93"/>
    </row>
    <row r="84" spans="1:10" ht="12.95" customHeight="1">
      <c r="A84" s="96"/>
      <c r="B84" s="77"/>
      <c r="C84" s="74"/>
      <c r="D84" s="47"/>
      <c r="E84" s="47"/>
      <c r="F84" s="5" t="s">
        <v>6</v>
      </c>
      <c r="G84" s="33">
        <v>0</v>
      </c>
      <c r="H84" s="93"/>
    </row>
    <row r="85" spans="1:10" ht="12.95" customHeight="1">
      <c r="A85" s="96"/>
      <c r="B85" s="77"/>
      <c r="C85" s="74"/>
      <c r="D85" s="47"/>
      <c r="E85" s="47"/>
      <c r="F85" s="5" t="s">
        <v>7</v>
      </c>
      <c r="G85" s="33">
        <v>0</v>
      </c>
      <c r="H85" s="93"/>
      <c r="I85" s="14"/>
    </row>
    <row r="86" spans="1:10" ht="39.75" customHeight="1">
      <c r="A86" s="97"/>
      <c r="B86" s="78"/>
      <c r="C86" s="75"/>
      <c r="D86" s="48"/>
      <c r="E86" s="48"/>
      <c r="F86" s="5" t="s">
        <v>8</v>
      </c>
      <c r="G86" s="33">
        <v>0</v>
      </c>
      <c r="H86" s="94"/>
    </row>
    <row r="87" spans="1:10" ht="12.95" customHeight="1">
      <c r="A87" s="95" t="s">
        <v>29</v>
      </c>
      <c r="B87" s="76" t="s">
        <v>112</v>
      </c>
      <c r="C87" s="73" t="s">
        <v>66</v>
      </c>
      <c r="D87" s="46">
        <v>42736</v>
      </c>
      <c r="E87" s="46">
        <v>43100</v>
      </c>
      <c r="F87" s="3" t="s">
        <v>4</v>
      </c>
      <c r="G87" s="33">
        <f>G88+G89+G90+G91</f>
        <v>0</v>
      </c>
      <c r="H87" s="92" t="s">
        <v>113</v>
      </c>
      <c r="J87" s="21"/>
    </row>
    <row r="88" spans="1:10" ht="12.95" customHeight="1">
      <c r="A88" s="96"/>
      <c r="B88" s="77"/>
      <c r="C88" s="74"/>
      <c r="D88" s="47"/>
      <c r="E88" s="47"/>
      <c r="F88" s="5" t="s">
        <v>5</v>
      </c>
      <c r="G88" s="33">
        <f>G93+G98</f>
        <v>0</v>
      </c>
      <c r="H88" s="93"/>
    </row>
    <row r="89" spans="1:10" ht="12.95" customHeight="1">
      <c r="A89" s="96"/>
      <c r="B89" s="77"/>
      <c r="C89" s="74"/>
      <c r="D89" s="47"/>
      <c r="E89" s="47"/>
      <c r="F89" s="5" t="s">
        <v>6</v>
      </c>
      <c r="G89" s="33">
        <f>G94+G99</f>
        <v>0</v>
      </c>
      <c r="H89" s="93"/>
    </row>
    <row r="90" spans="1:10" ht="12.95" customHeight="1">
      <c r="A90" s="96"/>
      <c r="B90" s="77"/>
      <c r="C90" s="74"/>
      <c r="D90" s="47"/>
      <c r="E90" s="47"/>
      <c r="F90" s="24" t="s">
        <v>7</v>
      </c>
      <c r="G90" s="39">
        <f>G95+G100</f>
        <v>0</v>
      </c>
      <c r="H90" s="93"/>
    </row>
    <row r="91" spans="1:10" ht="21" customHeight="1">
      <c r="A91" s="97"/>
      <c r="B91" s="78"/>
      <c r="C91" s="75"/>
      <c r="D91" s="48"/>
      <c r="E91" s="48"/>
      <c r="F91" s="5" t="s">
        <v>8</v>
      </c>
      <c r="G91" s="40">
        <f>G96+G101</f>
        <v>0</v>
      </c>
      <c r="H91" s="94"/>
    </row>
    <row r="92" spans="1:10" ht="12.95" customHeight="1">
      <c r="A92" s="95" t="s">
        <v>30</v>
      </c>
      <c r="B92" s="76" t="s">
        <v>31</v>
      </c>
      <c r="C92" s="73" t="s">
        <v>56</v>
      </c>
      <c r="D92" s="46">
        <v>42736</v>
      </c>
      <c r="E92" s="46">
        <v>43100</v>
      </c>
      <c r="F92" s="11" t="s">
        <v>4</v>
      </c>
      <c r="G92" s="41">
        <f>SUM(G93:G96)</f>
        <v>0</v>
      </c>
      <c r="H92" s="92" t="s">
        <v>32</v>
      </c>
      <c r="I92" s="14"/>
    </row>
    <row r="93" spans="1:10" ht="12.95" customHeight="1">
      <c r="A93" s="96"/>
      <c r="B93" s="77"/>
      <c r="C93" s="74"/>
      <c r="D93" s="47"/>
      <c r="E93" s="47"/>
      <c r="F93" s="11" t="s">
        <v>5</v>
      </c>
      <c r="G93" s="42">
        <v>0</v>
      </c>
      <c r="H93" s="93"/>
    </row>
    <row r="94" spans="1:10" ht="12.95" customHeight="1">
      <c r="A94" s="96"/>
      <c r="B94" s="77"/>
      <c r="C94" s="74"/>
      <c r="D94" s="47"/>
      <c r="E94" s="47"/>
      <c r="F94" s="5" t="s">
        <v>6</v>
      </c>
      <c r="G94" s="33">
        <v>0</v>
      </c>
      <c r="H94" s="93"/>
    </row>
    <row r="95" spans="1:10" ht="12.95" customHeight="1">
      <c r="A95" s="96"/>
      <c r="B95" s="77"/>
      <c r="C95" s="74"/>
      <c r="D95" s="47"/>
      <c r="E95" s="47"/>
      <c r="F95" s="5" t="s">
        <v>7</v>
      </c>
      <c r="G95" s="33">
        <v>0</v>
      </c>
      <c r="H95" s="93"/>
    </row>
    <row r="96" spans="1:10" ht="21" customHeight="1">
      <c r="A96" s="97"/>
      <c r="B96" s="78"/>
      <c r="C96" s="75"/>
      <c r="D96" s="48"/>
      <c r="E96" s="48"/>
      <c r="F96" s="5" t="s">
        <v>8</v>
      </c>
      <c r="G96" s="33">
        <v>0</v>
      </c>
      <c r="H96" s="94"/>
    </row>
    <row r="97" spans="1:9" ht="14.1" customHeight="1">
      <c r="A97" s="101" t="s">
        <v>33</v>
      </c>
      <c r="B97" s="76" t="s">
        <v>34</v>
      </c>
      <c r="C97" s="73" t="s">
        <v>66</v>
      </c>
      <c r="D97" s="46">
        <v>42736</v>
      </c>
      <c r="E97" s="46">
        <v>43100</v>
      </c>
      <c r="F97" s="12" t="s">
        <v>4</v>
      </c>
      <c r="G97" s="43">
        <f>G98+G99+G100+G101</f>
        <v>0</v>
      </c>
      <c r="H97" s="92" t="s">
        <v>35</v>
      </c>
      <c r="I97" s="14"/>
    </row>
    <row r="98" spans="1:9" ht="14.1" customHeight="1">
      <c r="A98" s="101"/>
      <c r="B98" s="77"/>
      <c r="C98" s="74"/>
      <c r="D98" s="51"/>
      <c r="E98" s="51"/>
      <c r="F98" s="12" t="s">
        <v>5</v>
      </c>
      <c r="G98" s="43">
        <v>0</v>
      </c>
      <c r="H98" s="93"/>
    </row>
    <row r="99" spans="1:9" ht="14.1" customHeight="1">
      <c r="A99" s="101"/>
      <c r="B99" s="77"/>
      <c r="C99" s="74"/>
      <c r="D99" s="51"/>
      <c r="E99" s="51"/>
      <c r="F99" s="12" t="s">
        <v>6</v>
      </c>
      <c r="G99" s="43">
        <v>0</v>
      </c>
      <c r="H99" s="93"/>
    </row>
    <row r="100" spans="1:9" ht="14.1" customHeight="1">
      <c r="A100" s="101"/>
      <c r="B100" s="77"/>
      <c r="C100" s="74"/>
      <c r="D100" s="51"/>
      <c r="E100" s="51"/>
      <c r="F100" s="12" t="s">
        <v>7</v>
      </c>
      <c r="G100" s="43">
        <v>0</v>
      </c>
      <c r="H100" s="93"/>
      <c r="I100" s="14"/>
    </row>
    <row r="101" spans="1:9" ht="24" customHeight="1">
      <c r="A101" s="101"/>
      <c r="B101" s="78"/>
      <c r="C101" s="75"/>
      <c r="D101" s="52"/>
      <c r="E101" s="52"/>
      <c r="F101" s="12" t="s">
        <v>8</v>
      </c>
      <c r="G101" s="43">
        <v>0</v>
      </c>
      <c r="H101" s="94"/>
    </row>
    <row r="102" spans="1:9" ht="14.1" customHeight="1">
      <c r="A102" s="101" t="s">
        <v>36</v>
      </c>
      <c r="B102" s="102" t="s">
        <v>37</v>
      </c>
      <c r="C102" s="73" t="s">
        <v>67</v>
      </c>
      <c r="D102" s="46">
        <v>42736</v>
      </c>
      <c r="E102" s="46">
        <v>43100</v>
      </c>
      <c r="F102" s="13" t="s">
        <v>4</v>
      </c>
      <c r="G102" s="57">
        <f>G103+G104+G105+G106</f>
        <v>12</v>
      </c>
      <c r="H102" s="92" t="s">
        <v>69</v>
      </c>
    </row>
    <row r="103" spans="1:9" ht="14.1" customHeight="1">
      <c r="A103" s="101"/>
      <c r="B103" s="103"/>
      <c r="C103" s="74"/>
      <c r="D103" s="51"/>
      <c r="E103" s="51"/>
      <c r="F103" s="12" t="s">
        <v>5</v>
      </c>
      <c r="G103" s="43">
        <f>G108+G114</f>
        <v>0</v>
      </c>
      <c r="H103" s="93"/>
    </row>
    <row r="104" spans="1:9" ht="14.1" customHeight="1">
      <c r="A104" s="101"/>
      <c r="B104" s="103"/>
      <c r="C104" s="74"/>
      <c r="D104" s="51"/>
      <c r="E104" s="51"/>
      <c r="F104" s="12" t="s">
        <v>6</v>
      </c>
      <c r="G104" s="43">
        <f>G109+G115</f>
        <v>0</v>
      </c>
      <c r="H104" s="93"/>
    </row>
    <row r="105" spans="1:9" ht="14.1" customHeight="1">
      <c r="A105" s="101"/>
      <c r="B105" s="103"/>
      <c r="C105" s="74"/>
      <c r="D105" s="51"/>
      <c r="E105" s="51"/>
      <c r="F105" s="12" t="s">
        <v>7</v>
      </c>
      <c r="G105" s="58">
        <f>G110+G116</f>
        <v>12</v>
      </c>
      <c r="H105" s="93"/>
    </row>
    <row r="106" spans="1:9" ht="24" customHeight="1">
      <c r="A106" s="101"/>
      <c r="B106" s="104"/>
      <c r="C106" s="75"/>
      <c r="D106" s="52"/>
      <c r="E106" s="52"/>
      <c r="F106" s="12" t="s">
        <v>8</v>
      </c>
      <c r="G106" s="43">
        <f>G112</f>
        <v>0</v>
      </c>
      <c r="H106" s="94"/>
    </row>
    <row r="107" spans="1:9" ht="12.95" customHeight="1">
      <c r="A107" s="95" t="s">
        <v>38</v>
      </c>
      <c r="B107" s="76" t="s">
        <v>39</v>
      </c>
      <c r="C107" s="73" t="s">
        <v>58</v>
      </c>
      <c r="D107" s="46">
        <v>42736</v>
      </c>
      <c r="E107" s="46">
        <v>43100</v>
      </c>
      <c r="F107" s="12" t="s">
        <v>4</v>
      </c>
      <c r="G107" s="58">
        <f>G108+G109+G110</f>
        <v>12</v>
      </c>
      <c r="H107" s="92" t="s">
        <v>88</v>
      </c>
    </row>
    <row r="108" spans="1:9" ht="12.95" customHeight="1">
      <c r="A108" s="96"/>
      <c r="B108" s="77"/>
      <c r="C108" s="74"/>
      <c r="D108" s="47"/>
      <c r="E108" s="47"/>
      <c r="F108" s="5" t="s">
        <v>5</v>
      </c>
      <c r="G108" s="33">
        <v>0</v>
      </c>
      <c r="H108" s="93"/>
    </row>
    <row r="109" spans="1:9" ht="12.95" customHeight="1">
      <c r="A109" s="96"/>
      <c r="B109" s="77"/>
      <c r="C109" s="74"/>
      <c r="D109" s="47"/>
      <c r="E109" s="47"/>
      <c r="F109" s="5" t="s">
        <v>6</v>
      </c>
      <c r="G109" s="33">
        <v>0</v>
      </c>
      <c r="H109" s="93"/>
    </row>
    <row r="110" spans="1:9" ht="12.75" customHeight="1">
      <c r="A110" s="97"/>
      <c r="B110" s="78"/>
      <c r="C110" s="75"/>
      <c r="D110" s="48"/>
      <c r="E110" s="48"/>
      <c r="F110" s="5" t="s">
        <v>7</v>
      </c>
      <c r="G110" s="31">
        <v>12</v>
      </c>
      <c r="H110" s="94"/>
    </row>
    <row r="111" spans="1:9" ht="38.1" customHeight="1">
      <c r="A111" s="101" t="s">
        <v>40</v>
      </c>
      <c r="B111" s="76" t="s">
        <v>68</v>
      </c>
      <c r="C111" s="73" t="s">
        <v>59</v>
      </c>
      <c r="D111" s="46">
        <v>42736</v>
      </c>
      <c r="E111" s="46">
        <v>43100</v>
      </c>
      <c r="F111" s="5" t="s">
        <v>4</v>
      </c>
      <c r="G111" s="33">
        <f>G112</f>
        <v>0</v>
      </c>
      <c r="H111" s="92" t="s">
        <v>41</v>
      </c>
    </row>
    <row r="112" spans="1:9" ht="27.75" customHeight="1">
      <c r="A112" s="101"/>
      <c r="B112" s="78"/>
      <c r="C112" s="75"/>
      <c r="D112" s="48"/>
      <c r="E112" s="48"/>
      <c r="F112" s="5" t="s">
        <v>8</v>
      </c>
      <c r="G112" s="33">
        <v>0</v>
      </c>
      <c r="H112" s="94"/>
    </row>
    <row r="113" spans="1:9" ht="30" customHeight="1">
      <c r="A113" s="101" t="s">
        <v>42</v>
      </c>
      <c r="B113" s="102" t="s">
        <v>43</v>
      </c>
      <c r="C113" s="73" t="s">
        <v>56</v>
      </c>
      <c r="D113" s="46">
        <v>42736</v>
      </c>
      <c r="E113" s="46">
        <v>43100</v>
      </c>
      <c r="F113" s="3" t="s">
        <v>4</v>
      </c>
      <c r="G113" s="43">
        <f>G114+G115+G116</f>
        <v>0</v>
      </c>
      <c r="H113" s="92" t="s">
        <v>44</v>
      </c>
    </row>
    <row r="114" spans="1:9" ht="30" customHeight="1">
      <c r="A114" s="101"/>
      <c r="B114" s="103"/>
      <c r="C114" s="74"/>
      <c r="D114" s="47"/>
      <c r="E114" s="47"/>
      <c r="F114" s="5" t="s">
        <v>5</v>
      </c>
      <c r="G114" s="43">
        <v>0</v>
      </c>
      <c r="H114" s="93"/>
    </row>
    <row r="115" spans="1:9" ht="30" customHeight="1">
      <c r="A115" s="101"/>
      <c r="B115" s="103"/>
      <c r="C115" s="74"/>
      <c r="D115" s="47"/>
      <c r="E115" s="47"/>
      <c r="F115" s="5" t="s">
        <v>6</v>
      </c>
      <c r="G115" s="43">
        <v>0</v>
      </c>
      <c r="H115" s="93"/>
    </row>
    <row r="116" spans="1:9" ht="30" customHeight="1">
      <c r="A116" s="101"/>
      <c r="B116" s="104"/>
      <c r="C116" s="75"/>
      <c r="D116" s="48"/>
      <c r="E116" s="48"/>
      <c r="F116" s="5" t="s">
        <v>7</v>
      </c>
      <c r="G116" s="43">
        <v>0</v>
      </c>
      <c r="H116" s="94"/>
    </row>
    <row r="117" spans="1:9" ht="15" customHeight="1">
      <c r="A117" s="95" t="s">
        <v>45</v>
      </c>
      <c r="B117" s="98" t="s">
        <v>90</v>
      </c>
      <c r="C117" s="73" t="s">
        <v>56</v>
      </c>
      <c r="D117" s="63" t="s">
        <v>91</v>
      </c>
      <c r="E117" s="63">
        <v>43100</v>
      </c>
      <c r="F117" s="71" t="s">
        <v>4</v>
      </c>
      <c r="G117" s="65">
        <f>SUM(G118:G120)</f>
        <v>13369.7</v>
      </c>
      <c r="H117" s="92" t="s">
        <v>105</v>
      </c>
    </row>
    <row r="118" spans="1:9" ht="15" customHeight="1">
      <c r="A118" s="96"/>
      <c r="B118" s="99"/>
      <c r="C118" s="74"/>
      <c r="D118" s="47"/>
      <c r="E118" s="47"/>
      <c r="F118" s="72" t="s">
        <v>5</v>
      </c>
      <c r="G118" s="31">
        <f>G122+G126+G130+G134</f>
        <v>12549</v>
      </c>
      <c r="H118" s="128"/>
    </row>
    <row r="119" spans="1:9" ht="15" customHeight="1">
      <c r="A119" s="96"/>
      <c r="B119" s="99"/>
      <c r="C119" s="74"/>
      <c r="D119" s="47"/>
      <c r="E119" s="47"/>
      <c r="F119" s="72" t="s">
        <v>6</v>
      </c>
      <c r="G119" s="31">
        <f>G123+G127+G131+G135</f>
        <v>660.5</v>
      </c>
      <c r="H119" s="128"/>
    </row>
    <row r="120" spans="1:9" ht="15" customHeight="1">
      <c r="A120" s="97"/>
      <c r="B120" s="100"/>
      <c r="C120" s="75"/>
      <c r="D120" s="48"/>
      <c r="E120" s="48"/>
      <c r="F120" s="72" t="s">
        <v>7</v>
      </c>
      <c r="G120" s="31">
        <f>G124+G128+G132+G136</f>
        <v>160.19999999999999</v>
      </c>
      <c r="H120" s="129"/>
      <c r="I120" s="64"/>
    </row>
    <row r="121" spans="1:9" ht="15" customHeight="1">
      <c r="A121" s="25" t="s">
        <v>46</v>
      </c>
      <c r="B121" s="79" t="s">
        <v>94</v>
      </c>
      <c r="C121" s="73" t="s">
        <v>56</v>
      </c>
      <c r="D121" s="63" t="s">
        <v>91</v>
      </c>
      <c r="E121" s="63">
        <v>43100</v>
      </c>
      <c r="F121" s="71" t="s">
        <v>4</v>
      </c>
      <c r="G121" s="33">
        <f>G122+G123+G124</f>
        <v>9339.75</v>
      </c>
      <c r="H121" s="150" t="s">
        <v>92</v>
      </c>
      <c r="I121" s="64"/>
    </row>
    <row r="122" spans="1:9" ht="15" customHeight="1">
      <c r="A122" s="25"/>
      <c r="B122" s="80"/>
      <c r="C122" s="74"/>
      <c r="D122" s="47"/>
      <c r="E122" s="47"/>
      <c r="F122" s="72" t="s">
        <v>5</v>
      </c>
      <c r="G122" s="33">
        <v>8784.2999999999993</v>
      </c>
      <c r="H122" s="151"/>
    </row>
    <row r="123" spans="1:9" ht="15" customHeight="1">
      <c r="A123" s="25"/>
      <c r="B123" s="80"/>
      <c r="C123" s="74"/>
      <c r="D123" s="47"/>
      <c r="E123" s="47"/>
      <c r="F123" s="72" t="s">
        <v>6</v>
      </c>
      <c r="G123" s="43">
        <v>462.35</v>
      </c>
      <c r="H123" s="151"/>
    </row>
    <row r="124" spans="1:9" ht="15" customHeight="1">
      <c r="A124" s="62"/>
      <c r="B124" s="81"/>
      <c r="C124" s="75"/>
      <c r="D124" s="48"/>
      <c r="E124" s="48"/>
      <c r="F124" s="5" t="s">
        <v>7</v>
      </c>
      <c r="G124" s="43">
        <v>93.1</v>
      </c>
      <c r="H124" s="152"/>
    </row>
    <row r="125" spans="1:9" ht="15" customHeight="1">
      <c r="A125" s="25" t="s">
        <v>96</v>
      </c>
      <c r="B125" s="79" t="s">
        <v>95</v>
      </c>
      <c r="C125" s="130" t="s">
        <v>56</v>
      </c>
      <c r="D125" s="63" t="s">
        <v>91</v>
      </c>
      <c r="E125" s="63">
        <v>43100</v>
      </c>
      <c r="F125" s="3" t="s">
        <v>4</v>
      </c>
      <c r="G125" s="33">
        <f>G126+G127+G128</f>
        <v>4002.75</v>
      </c>
      <c r="H125" s="105" t="s">
        <v>93</v>
      </c>
    </row>
    <row r="126" spans="1:9" ht="15" customHeight="1">
      <c r="A126" s="25"/>
      <c r="B126" s="80"/>
      <c r="C126" s="74"/>
      <c r="D126" s="47"/>
      <c r="E126" s="47"/>
      <c r="F126" s="5" t="s">
        <v>5</v>
      </c>
      <c r="G126" s="33">
        <v>3764.7</v>
      </c>
      <c r="H126" s="106"/>
    </row>
    <row r="127" spans="1:9" ht="15" customHeight="1">
      <c r="A127" s="25"/>
      <c r="B127" s="80"/>
      <c r="C127" s="74"/>
      <c r="D127" s="47"/>
      <c r="E127" s="47"/>
      <c r="F127" s="5" t="s">
        <v>6</v>
      </c>
      <c r="G127" s="43">
        <v>198.15</v>
      </c>
      <c r="H127" s="106"/>
    </row>
    <row r="128" spans="1:9" ht="15" customHeight="1">
      <c r="A128" s="62"/>
      <c r="B128" s="81"/>
      <c r="C128" s="75"/>
      <c r="D128" s="48"/>
      <c r="E128" s="48"/>
      <c r="F128" s="5" t="s">
        <v>7</v>
      </c>
      <c r="G128" s="43">
        <v>39.9</v>
      </c>
      <c r="H128" s="107"/>
    </row>
    <row r="129" spans="1:10" ht="15" customHeight="1">
      <c r="A129" s="25" t="s">
        <v>99</v>
      </c>
      <c r="B129" s="79" t="s">
        <v>101</v>
      </c>
      <c r="C129" s="145" t="s">
        <v>103</v>
      </c>
      <c r="D129" s="66" t="s">
        <v>91</v>
      </c>
      <c r="E129" s="66">
        <v>43100</v>
      </c>
      <c r="F129" s="33" t="s">
        <v>4</v>
      </c>
      <c r="G129" s="33">
        <f>G130+G131+G132</f>
        <v>20.2</v>
      </c>
      <c r="H129" s="105" t="s">
        <v>20</v>
      </c>
    </row>
    <row r="130" spans="1:10" ht="15" customHeight="1">
      <c r="A130" s="25"/>
      <c r="B130" s="80"/>
      <c r="C130" s="146"/>
      <c r="D130" s="67"/>
      <c r="E130" s="67"/>
      <c r="F130" s="68" t="s">
        <v>5</v>
      </c>
      <c r="G130" s="33">
        <v>0</v>
      </c>
      <c r="H130" s="106"/>
    </row>
    <row r="131" spans="1:10" ht="15" customHeight="1">
      <c r="A131" s="25"/>
      <c r="B131" s="80"/>
      <c r="C131" s="146"/>
      <c r="D131" s="67"/>
      <c r="E131" s="67"/>
      <c r="F131" s="68" t="s">
        <v>6</v>
      </c>
      <c r="G131" s="43">
        <v>0</v>
      </c>
      <c r="H131" s="106"/>
    </row>
    <row r="132" spans="1:10" ht="15" customHeight="1">
      <c r="A132" s="62"/>
      <c r="B132" s="81"/>
      <c r="C132" s="147"/>
      <c r="D132" s="69"/>
      <c r="E132" s="69"/>
      <c r="F132" s="68" t="s">
        <v>7</v>
      </c>
      <c r="G132" s="43">
        <v>20.2</v>
      </c>
      <c r="H132" s="107"/>
    </row>
    <row r="133" spans="1:10" ht="15" customHeight="1">
      <c r="A133" s="25" t="s">
        <v>100</v>
      </c>
      <c r="B133" s="79" t="s">
        <v>102</v>
      </c>
      <c r="C133" s="145" t="s">
        <v>104</v>
      </c>
      <c r="D133" s="66" t="s">
        <v>91</v>
      </c>
      <c r="E133" s="66">
        <v>43100</v>
      </c>
      <c r="F133" s="33" t="s">
        <v>4</v>
      </c>
      <c r="G133" s="31">
        <f>G134+G135+G136</f>
        <v>7</v>
      </c>
      <c r="H133" s="105" t="s">
        <v>20</v>
      </c>
    </row>
    <row r="134" spans="1:10" ht="15" customHeight="1">
      <c r="A134" s="25"/>
      <c r="B134" s="80"/>
      <c r="C134" s="146"/>
      <c r="D134" s="67"/>
      <c r="E134" s="67"/>
      <c r="F134" s="68" t="s">
        <v>5</v>
      </c>
      <c r="G134" s="33">
        <v>0</v>
      </c>
      <c r="H134" s="106"/>
    </row>
    <row r="135" spans="1:10" ht="15" customHeight="1">
      <c r="A135" s="25"/>
      <c r="B135" s="80"/>
      <c r="C135" s="146"/>
      <c r="D135" s="67"/>
      <c r="E135" s="67"/>
      <c r="F135" s="68" t="s">
        <v>6</v>
      </c>
      <c r="G135" s="43">
        <v>0</v>
      </c>
      <c r="H135" s="106"/>
    </row>
    <row r="136" spans="1:10" ht="15" customHeight="1">
      <c r="A136" s="62"/>
      <c r="B136" s="81"/>
      <c r="C136" s="147"/>
      <c r="D136" s="69"/>
      <c r="E136" s="69"/>
      <c r="F136" s="68" t="s">
        <v>7</v>
      </c>
      <c r="G136" s="58">
        <v>7</v>
      </c>
      <c r="H136" s="107"/>
    </row>
    <row r="137" spans="1:10" ht="18.95" customHeight="1">
      <c r="A137" s="83" t="s">
        <v>47</v>
      </c>
      <c r="B137" s="86" t="s">
        <v>48</v>
      </c>
      <c r="C137" s="89" t="s">
        <v>65</v>
      </c>
      <c r="D137" s="46"/>
      <c r="E137" s="46"/>
      <c r="F137" s="5" t="s">
        <v>4</v>
      </c>
      <c r="G137" s="44">
        <f>G138+G139+G140</f>
        <v>5005.1000000000004</v>
      </c>
      <c r="H137" s="92"/>
      <c r="J137" s="21"/>
    </row>
    <row r="138" spans="1:10" ht="18.95" customHeight="1">
      <c r="A138" s="84"/>
      <c r="B138" s="87"/>
      <c r="C138" s="90"/>
      <c r="D138" s="49"/>
      <c r="E138" s="49"/>
      <c r="F138" s="9" t="s">
        <v>5</v>
      </c>
      <c r="G138" s="45">
        <v>0</v>
      </c>
      <c r="H138" s="93"/>
    </row>
    <row r="139" spans="1:10" ht="18.95" customHeight="1">
      <c r="A139" s="84"/>
      <c r="B139" s="87"/>
      <c r="C139" s="90"/>
      <c r="D139" s="49"/>
      <c r="E139" s="49"/>
      <c r="F139" s="9" t="s">
        <v>6</v>
      </c>
      <c r="G139" s="45">
        <f>SUM(G143)</f>
        <v>93.6</v>
      </c>
      <c r="H139" s="93"/>
    </row>
    <row r="140" spans="1:10" ht="23.25" customHeight="1">
      <c r="A140" s="85"/>
      <c r="B140" s="88"/>
      <c r="C140" s="91"/>
      <c r="D140" s="50"/>
      <c r="E140" s="50"/>
      <c r="F140" s="9" t="s">
        <v>7</v>
      </c>
      <c r="G140" s="45">
        <f>G144</f>
        <v>4911.5</v>
      </c>
      <c r="H140" s="94"/>
    </row>
    <row r="141" spans="1:10" ht="20.100000000000001" customHeight="1">
      <c r="A141" s="95" t="s">
        <v>49</v>
      </c>
      <c r="B141" s="76" t="s">
        <v>71</v>
      </c>
      <c r="C141" s="73" t="s">
        <v>81</v>
      </c>
      <c r="D141" s="142">
        <v>42736</v>
      </c>
      <c r="E141" s="142">
        <v>43100</v>
      </c>
      <c r="F141" s="12" t="s">
        <v>4</v>
      </c>
      <c r="G141" s="37">
        <f>SUM(G142:G144)</f>
        <v>5005.1000000000004</v>
      </c>
      <c r="H141" s="92" t="s">
        <v>50</v>
      </c>
    </row>
    <row r="142" spans="1:10" ht="20.100000000000001" customHeight="1">
      <c r="A142" s="96"/>
      <c r="B142" s="77"/>
      <c r="C142" s="74"/>
      <c r="D142" s="143"/>
      <c r="E142" s="143"/>
      <c r="F142" s="5" t="s">
        <v>5</v>
      </c>
      <c r="G142" s="39">
        <v>0</v>
      </c>
      <c r="H142" s="93"/>
    </row>
    <row r="143" spans="1:10" ht="20.100000000000001" customHeight="1">
      <c r="A143" s="96"/>
      <c r="B143" s="77"/>
      <c r="C143" s="74"/>
      <c r="D143" s="143"/>
      <c r="E143" s="143"/>
      <c r="F143" s="5" t="s">
        <v>6</v>
      </c>
      <c r="G143" s="37">
        <v>93.6</v>
      </c>
      <c r="H143" s="93"/>
    </row>
    <row r="144" spans="1:10" ht="20.100000000000001" customHeight="1">
      <c r="A144" s="97"/>
      <c r="B144" s="78"/>
      <c r="C144" s="75"/>
      <c r="D144" s="144"/>
      <c r="E144" s="144"/>
      <c r="F144" s="5" t="s">
        <v>7</v>
      </c>
      <c r="G144" s="37">
        <v>4911.5</v>
      </c>
      <c r="H144" s="94"/>
    </row>
    <row r="145" spans="1:8" ht="17.100000000000001" customHeight="1">
      <c r="A145" s="95" t="s">
        <v>97</v>
      </c>
      <c r="B145" s="98" t="s">
        <v>116</v>
      </c>
      <c r="C145" s="73" t="s">
        <v>56</v>
      </c>
      <c r="D145" s="46"/>
      <c r="E145" s="46"/>
      <c r="F145" s="5" t="s">
        <v>4</v>
      </c>
      <c r="G145" s="34">
        <f>G146+G147+G148</f>
        <v>374.4</v>
      </c>
      <c r="H145" s="92"/>
    </row>
    <row r="146" spans="1:8" ht="17.100000000000001" customHeight="1">
      <c r="A146" s="96"/>
      <c r="B146" s="99"/>
      <c r="C146" s="74"/>
      <c r="D146" s="47"/>
      <c r="E146" s="47"/>
      <c r="F146" s="9" t="s">
        <v>5</v>
      </c>
      <c r="G146" s="33">
        <v>0</v>
      </c>
      <c r="H146" s="93"/>
    </row>
    <row r="147" spans="1:8" ht="17.100000000000001" customHeight="1">
      <c r="A147" s="96"/>
      <c r="B147" s="99"/>
      <c r="C147" s="74"/>
      <c r="D147" s="47"/>
      <c r="E147" s="47"/>
      <c r="F147" s="9" t="s">
        <v>6</v>
      </c>
      <c r="G147" s="33">
        <v>0</v>
      </c>
      <c r="H147" s="93"/>
    </row>
    <row r="148" spans="1:8" ht="17.100000000000001" customHeight="1">
      <c r="A148" s="97"/>
      <c r="B148" s="100"/>
      <c r="C148" s="75"/>
      <c r="D148" s="48"/>
      <c r="E148" s="48"/>
      <c r="F148" s="9" t="s">
        <v>7</v>
      </c>
      <c r="G148" s="33">
        <f>SUM(G149)</f>
        <v>374.4</v>
      </c>
      <c r="H148" s="94"/>
    </row>
    <row r="149" spans="1:8" ht="52.5" customHeight="1">
      <c r="A149" s="7" t="s">
        <v>98</v>
      </c>
      <c r="B149" s="59" t="s">
        <v>117</v>
      </c>
      <c r="C149" s="55" t="s">
        <v>65</v>
      </c>
      <c r="D149" s="54">
        <v>42736</v>
      </c>
      <c r="E149" s="54">
        <v>43100</v>
      </c>
      <c r="F149" s="6" t="s">
        <v>7</v>
      </c>
      <c r="G149" s="37">
        <v>374.4</v>
      </c>
      <c r="H149" s="8" t="s">
        <v>74</v>
      </c>
    </row>
    <row r="150" spans="1:8">
      <c r="A150" s="18"/>
      <c r="B150" s="18"/>
      <c r="C150" s="18"/>
      <c r="D150" s="18"/>
      <c r="E150" s="18"/>
      <c r="F150" s="18"/>
      <c r="G150" s="18"/>
      <c r="H150" s="19"/>
    </row>
    <row r="151" spans="1:8">
      <c r="A151" s="18"/>
      <c r="B151" s="18"/>
      <c r="C151" s="18"/>
      <c r="D151" s="18"/>
      <c r="E151" s="18"/>
      <c r="F151" s="18"/>
      <c r="G151" s="18"/>
      <c r="H151" s="19"/>
    </row>
    <row r="152" spans="1:8">
      <c r="A152" s="82" t="s">
        <v>89</v>
      </c>
      <c r="B152" s="82"/>
      <c r="C152" s="82"/>
      <c r="D152" s="82"/>
      <c r="E152" s="82"/>
      <c r="F152" s="82"/>
      <c r="G152" s="82"/>
      <c r="H152" s="82"/>
    </row>
    <row r="158" spans="1:8">
      <c r="A158" s="20"/>
      <c r="B158" s="20"/>
    </row>
    <row r="159" spans="1:8">
      <c r="A159" s="20"/>
      <c r="B159" s="20"/>
    </row>
  </sheetData>
  <mergeCells count="134">
    <mergeCell ref="G1:H1"/>
    <mergeCell ref="G3:H3"/>
    <mergeCell ref="G4:H4"/>
    <mergeCell ref="G5:H5"/>
    <mergeCell ref="B117:B120"/>
    <mergeCell ref="B133:B136"/>
    <mergeCell ref="C133:C136"/>
    <mergeCell ref="H133:H136"/>
    <mergeCell ref="B32:B36"/>
    <mergeCell ref="C32:C36"/>
    <mergeCell ref="A6:H6"/>
    <mergeCell ref="A8:A9"/>
    <mergeCell ref="B8:B9"/>
    <mergeCell ref="C8:C9"/>
    <mergeCell ref="F8:F9"/>
    <mergeCell ref="H117:H120"/>
    <mergeCell ref="A117:A120"/>
    <mergeCell ref="C121:C124"/>
    <mergeCell ref="C125:C128"/>
    <mergeCell ref="A10:A14"/>
    <mergeCell ref="B10:B14"/>
    <mergeCell ref="A15:A19"/>
    <mergeCell ref="C15:C19"/>
    <mergeCell ref="B20:B24"/>
    <mergeCell ref="C20:C24"/>
    <mergeCell ref="G30:G31"/>
    <mergeCell ref="H32:H36"/>
    <mergeCell ref="H42:H46"/>
    <mergeCell ref="H72:H76"/>
    <mergeCell ref="C117:C120"/>
    <mergeCell ref="H125:H128"/>
    <mergeCell ref="C30:C31"/>
    <mergeCell ref="F30:F31"/>
    <mergeCell ref="H57:H61"/>
    <mergeCell ref="C10:C14"/>
    <mergeCell ref="G8:G9"/>
    <mergeCell ref="D8:E8"/>
    <mergeCell ref="H10:H14"/>
    <mergeCell ref="H8:H9"/>
    <mergeCell ref="A37:A41"/>
    <mergeCell ref="B37:B41"/>
    <mergeCell ref="C37:C41"/>
    <mergeCell ref="H37:H41"/>
    <mergeCell ref="H20:H24"/>
    <mergeCell ref="B15:B19"/>
    <mergeCell ref="C25:C29"/>
    <mergeCell ref="B25:B29"/>
    <mergeCell ref="H15:H19"/>
    <mergeCell ref="B30:B31"/>
    <mergeCell ref="H25:H29"/>
    <mergeCell ref="H30:H31"/>
    <mergeCell ref="A20:A24"/>
    <mergeCell ref="H62:H66"/>
    <mergeCell ref="H52:H56"/>
    <mergeCell ref="A47:A51"/>
    <mergeCell ref="B47:B51"/>
    <mergeCell ref="A42:A46"/>
    <mergeCell ref="B42:B46"/>
    <mergeCell ref="C42:C46"/>
    <mergeCell ref="C47:C51"/>
    <mergeCell ref="H47:H51"/>
    <mergeCell ref="A52:A56"/>
    <mergeCell ref="B52:B56"/>
    <mergeCell ref="H67:H71"/>
    <mergeCell ref="C52:C56"/>
    <mergeCell ref="A62:A66"/>
    <mergeCell ref="B62:B66"/>
    <mergeCell ref="C62:C66"/>
    <mergeCell ref="A57:A61"/>
    <mergeCell ref="B57:B61"/>
    <mergeCell ref="C57:C61"/>
    <mergeCell ref="A77:A81"/>
    <mergeCell ref="B77:B81"/>
    <mergeCell ref="C77:C81"/>
    <mergeCell ref="H77:H81"/>
    <mergeCell ref="A67:A71"/>
    <mergeCell ref="B67:B71"/>
    <mergeCell ref="A72:A76"/>
    <mergeCell ref="B72:B76"/>
    <mergeCell ref="C72:C76"/>
    <mergeCell ref="C67:C71"/>
    <mergeCell ref="A87:A91"/>
    <mergeCell ref="B87:B91"/>
    <mergeCell ref="C87:C91"/>
    <mergeCell ref="H87:H91"/>
    <mergeCell ref="A82:A86"/>
    <mergeCell ref="H97:H101"/>
    <mergeCell ref="A92:A96"/>
    <mergeCell ref="B92:B96"/>
    <mergeCell ref="A97:A101"/>
    <mergeCell ref="B97:B101"/>
    <mergeCell ref="C82:C86"/>
    <mergeCell ref="B82:B86"/>
    <mergeCell ref="H82:H86"/>
    <mergeCell ref="C97:C101"/>
    <mergeCell ref="C92:C96"/>
    <mergeCell ref="H92:H96"/>
    <mergeCell ref="H102:H106"/>
    <mergeCell ref="A107:A110"/>
    <mergeCell ref="B107:B110"/>
    <mergeCell ref="C107:C110"/>
    <mergeCell ref="H107:H110"/>
    <mergeCell ref="A102:A106"/>
    <mergeCell ref="B102:B106"/>
    <mergeCell ref="C102:C106"/>
    <mergeCell ref="H145:H148"/>
    <mergeCell ref="C111:C112"/>
    <mergeCell ref="A113:A116"/>
    <mergeCell ref="B113:B116"/>
    <mergeCell ref="C113:C116"/>
    <mergeCell ref="H113:H116"/>
    <mergeCell ref="H111:H112"/>
    <mergeCell ref="A111:A112"/>
    <mergeCell ref="B111:B112"/>
    <mergeCell ref="A141:A144"/>
    <mergeCell ref="C141:C144"/>
    <mergeCell ref="D141:D144"/>
    <mergeCell ref="E141:E144"/>
    <mergeCell ref="H141:H144"/>
    <mergeCell ref="B129:B132"/>
    <mergeCell ref="C129:C132"/>
    <mergeCell ref="H129:H132"/>
    <mergeCell ref="H121:H124"/>
    <mergeCell ref="C145:C148"/>
    <mergeCell ref="B141:B144"/>
    <mergeCell ref="B121:B124"/>
    <mergeCell ref="B125:B128"/>
    <mergeCell ref="A152:H152"/>
    <mergeCell ref="A137:A140"/>
    <mergeCell ref="B137:B140"/>
    <mergeCell ref="C137:C140"/>
    <mergeCell ref="H137:H140"/>
    <mergeCell ref="A145:A148"/>
    <mergeCell ref="B145:B148"/>
  </mergeCells>
  <phoneticPr fontId="0" type="noConversion"/>
  <pageMargins left="0.39370078740157483" right="0.19685039370078741" top="0.39370078740157483" bottom="0.31496062992125984" header="0.31496062992125984" footer="0.31496062992125984"/>
  <pageSetup paperSize="9" scale="93" orientation="landscape" verticalDpi="0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User2306</cp:lastModifiedBy>
  <cp:lastPrinted>2017-09-19T13:55:08Z</cp:lastPrinted>
  <dcterms:created xsi:type="dcterms:W3CDTF">1996-10-08T23:32:33Z</dcterms:created>
  <dcterms:modified xsi:type="dcterms:W3CDTF">2017-12-26T06:24:55Z</dcterms:modified>
</cp:coreProperties>
</file>