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65" windowWidth="14805" windowHeight="6450"/>
  </bookViews>
  <sheets>
    <sheet name="лист" sheetId="4" r:id="rId1"/>
  </sheets>
  <calcPr calcId="124519"/>
</workbook>
</file>

<file path=xl/calcChain.xml><?xml version="1.0" encoding="utf-8"?>
<calcChain xmlns="http://schemas.openxmlformats.org/spreadsheetml/2006/main">
  <c r="H15" i="4"/>
  <c r="H16"/>
  <c r="H17"/>
  <c r="G15"/>
  <c r="G16"/>
  <c r="G17"/>
  <c r="G12"/>
  <c r="F15"/>
  <c r="F16"/>
  <c r="F17"/>
  <c r="E15"/>
  <c r="E16"/>
  <c r="E17"/>
  <c r="D15"/>
  <c r="D16"/>
  <c r="D17"/>
  <c r="H18"/>
  <c r="H13"/>
  <c r="G18"/>
  <c r="G13"/>
  <c r="F18"/>
  <c r="E18"/>
  <c r="D18"/>
  <c r="H14"/>
  <c r="H24"/>
  <c r="H19"/>
  <c r="H29"/>
  <c r="H34"/>
  <c r="H43"/>
  <c r="H42"/>
  <c r="H41"/>
  <c r="H11"/>
  <c r="H40"/>
  <c r="H39"/>
  <c r="H44"/>
  <c r="G43"/>
  <c r="G42"/>
  <c r="G41"/>
  <c r="G11"/>
  <c r="G40"/>
  <c r="G10"/>
  <c r="G44"/>
  <c r="G34"/>
  <c r="G29"/>
  <c r="G24"/>
  <c r="G19"/>
  <c r="F43"/>
  <c r="K43"/>
  <c r="F42"/>
  <c r="K42"/>
  <c r="F41"/>
  <c r="K41"/>
  <c r="F40"/>
  <c r="F39"/>
  <c r="K40"/>
  <c r="F44"/>
  <c r="K38"/>
  <c r="K37"/>
  <c r="K36"/>
  <c r="K35"/>
  <c r="F34"/>
  <c r="E34"/>
  <c r="F24"/>
  <c r="K48"/>
  <c r="K47"/>
  <c r="K46"/>
  <c r="K45"/>
  <c r="K44"/>
  <c r="K33"/>
  <c r="K32"/>
  <c r="K31"/>
  <c r="K30"/>
  <c r="K28"/>
  <c r="K27"/>
  <c r="K26"/>
  <c r="K25"/>
  <c r="K23"/>
  <c r="K22"/>
  <c r="K21"/>
  <c r="K20"/>
  <c r="F10"/>
  <c r="E13"/>
  <c r="E12"/>
  <c r="E11"/>
  <c r="E10"/>
  <c r="K18"/>
  <c r="D13"/>
  <c r="K17"/>
  <c r="D12"/>
  <c r="K16"/>
  <c r="D11"/>
  <c r="D10"/>
  <c r="D9"/>
  <c r="D29"/>
  <c r="K29"/>
  <c r="E24"/>
  <c r="D24"/>
  <c r="K24"/>
  <c r="E19"/>
  <c r="K19"/>
  <c r="D19"/>
  <c r="E14"/>
  <c r="K15"/>
  <c r="F13"/>
  <c r="F11"/>
  <c r="D14"/>
  <c r="F12"/>
  <c r="F9"/>
  <c r="K9"/>
  <c r="F14"/>
  <c r="E9"/>
  <c r="K34"/>
  <c r="H12"/>
  <c r="K13"/>
  <c r="G14"/>
  <c r="K14"/>
  <c r="H10"/>
  <c r="G9"/>
  <c r="K10"/>
  <c r="H9"/>
  <c r="K11"/>
  <c r="G39"/>
  <c r="K39"/>
  <c r="K12"/>
</calcChain>
</file>

<file path=xl/sharedStrings.xml><?xml version="1.0" encoding="utf-8"?>
<sst xmlns="http://schemas.openxmlformats.org/spreadsheetml/2006/main" count="71" uniqueCount="36">
  <si>
    <t>№ п/п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</si>
  <si>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</si>
  <si>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</si>
  <si>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</si>
  <si>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</si>
  <si>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</si>
  <si>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Приложение № 3 к муниципальной программе</t>
  </si>
  <si>
    <t>Наименование муниципальной программы, подпрограммы,  отдельного мероприятия, проекта</t>
  </si>
  <si>
    <t>Источник финансирования</t>
  </si>
  <si>
    <t>Расходы, тыс. рублей</t>
  </si>
  <si>
    <t>1.1</t>
  </si>
  <si>
    <t>1.2</t>
  </si>
  <si>
    <t>1.3</t>
  </si>
  <si>
    <t>2.1</t>
  </si>
  <si>
    <t xml:space="preserve">2020 год                          </t>
  </si>
  <si>
    <t xml:space="preserve">2021 год                         </t>
  </si>
  <si>
    <t xml:space="preserve">2022 год                     </t>
  </si>
  <si>
    <t xml:space="preserve">2023 год                          </t>
  </si>
  <si>
    <t xml:space="preserve">2024 год                    </t>
  </si>
  <si>
    <t>РЕСУРСНОЕ ОБЕСПЕЧЕНИЕ</t>
  </si>
  <si>
    <t>муниципальной программы</t>
  </si>
  <si>
    <t>2018 год</t>
  </si>
  <si>
    <t>2019 год</t>
  </si>
  <si>
    <t>ИТОГО</t>
  </si>
  <si>
    <t>Муниципальная программа муниципального образования городского округа город Вятские Поляны Кировской области "Формирование современной городской среды" на 2018-2024 годы</t>
  </si>
  <si>
    <t>Отдельное мероприятие "Комплексное благоустройство дворовых и общественных территорий муниципального образования"</t>
  </si>
  <si>
    <t>1.4</t>
  </si>
  <si>
    <t>2</t>
  </si>
  <si>
    <t>Благоустройство дворовых территорий</t>
  </si>
  <si>
    <t>Благоустройство общественных территорий</t>
  </si>
  <si>
    <t>Обустройство мест массового отдыха (городских парков)</t>
  </si>
  <si>
    <t>Прочие мероприятия по реализации муниципальной программы</t>
  </si>
  <si>
    <t>Отдельное мероприятие "Увеличение доли граждан, принимающих участие в решении вопросов развития городской среды"</t>
  </si>
  <si>
    <t>Проведение рейтингового голосования граждан по отбору общественной территории, подлежащей благоустройству в соответствующем году</t>
  </si>
  <si>
    <t>________________</t>
  </si>
  <si>
    <t xml:space="preserve">в редакции постановления администрации                                                                                 города Вятские Поляны                                                                                                                   от 13.04.2020  № 522
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</si>
</sst>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0.00000"/>
  </numFmts>
  <fonts count="8"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Border="1"/>
    <xf numFmtId="164" fontId="0" fillId="0" borderId="0" xfId="0" applyNumberFormat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166" fontId="0" fillId="0" borderId="0" xfId="0" applyNumberFormat="1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49" fontId="3" fillId="0" borderId="0" xfId="0" applyNumberFormat="1" applyFont="1" applyBorder="1" applyAlignment="1">
      <alignment horizontal="center" vertical="top" wrapText="1"/>
    </xf>
    <xf numFmtId="0" fontId="3" fillId="2" borderId="0" xfId="0" applyFont="1" applyFill="1" applyBorder="1" applyAlignment="1">
      <alignment vertical="top" wrapText="1"/>
    </xf>
    <xf numFmtId="1" fontId="4" fillId="2" borderId="0" xfId="0" applyNumberFormat="1" applyFont="1" applyFill="1" applyBorder="1"/>
    <xf numFmtId="1" fontId="7" fillId="2" borderId="0" xfId="0" applyNumberFormat="1" applyFont="1" applyFill="1" applyBorder="1"/>
    <xf numFmtId="1" fontId="4" fillId="0" borderId="0" xfId="0" applyNumberFormat="1" applyFont="1" applyBorder="1"/>
    <xf numFmtId="0" fontId="3" fillId="0" borderId="0" xfId="0" applyFont="1" applyBorder="1" applyAlignment="1">
      <alignment vertical="top" wrapText="1"/>
    </xf>
    <xf numFmtId="2" fontId="4" fillId="2" borderId="0" xfId="0" applyNumberFormat="1" applyFont="1" applyFill="1" applyBorder="1"/>
    <xf numFmtId="2" fontId="4" fillId="0" borderId="0" xfId="0" applyNumberFormat="1" applyFont="1" applyBorder="1"/>
    <xf numFmtId="2" fontId="7" fillId="2" borderId="0" xfId="0" applyNumberFormat="1" applyFont="1" applyFill="1" applyBorder="1"/>
    <xf numFmtId="165" fontId="3" fillId="2" borderId="1" xfId="0" applyNumberFormat="1" applyFont="1" applyFill="1" applyBorder="1" applyAlignment="1">
      <alignment vertical="top" wrapText="1"/>
    </xf>
    <xf numFmtId="165" fontId="3" fillId="0" borderId="1" xfId="0" applyNumberFormat="1" applyFont="1" applyBorder="1" applyAlignment="1">
      <alignment vertical="top" wrapText="1"/>
    </xf>
    <xf numFmtId="165" fontId="4" fillId="2" borderId="1" xfId="0" applyNumberFormat="1" applyFont="1" applyFill="1" applyBorder="1" applyAlignment="1">
      <alignment vertical="top" wrapText="1"/>
    </xf>
    <xf numFmtId="1" fontId="4" fillId="2" borderId="1" xfId="0" applyNumberFormat="1" applyFont="1" applyFill="1" applyBorder="1" applyAlignment="1">
      <alignment vertical="top" wrapText="1"/>
    </xf>
    <xf numFmtId="165" fontId="4" fillId="2" borderId="1" xfId="0" applyNumberFormat="1" applyFont="1" applyFill="1" applyBorder="1" applyAlignment="1">
      <alignment horizontal="right" vertical="top" wrapText="1"/>
    </xf>
    <xf numFmtId="165" fontId="4" fillId="0" borderId="1" xfId="0" applyNumberFormat="1" applyFont="1" applyBorder="1" applyAlignment="1">
      <alignment vertical="top" wrapText="1"/>
    </xf>
    <xf numFmtId="165" fontId="4" fillId="2" borderId="2" xfId="0" applyNumberFormat="1" applyFont="1" applyFill="1" applyBorder="1" applyAlignment="1">
      <alignment vertical="top" wrapText="1"/>
    </xf>
    <xf numFmtId="165" fontId="3" fillId="2" borderId="2" xfId="0" applyNumberFormat="1" applyFont="1" applyFill="1" applyBorder="1" applyAlignment="1">
      <alignment vertical="top" wrapText="1"/>
    </xf>
    <xf numFmtId="1" fontId="4" fillId="2" borderId="1" xfId="0" applyNumberFormat="1" applyFont="1" applyFill="1" applyBorder="1" applyAlignment="1">
      <alignment horizontal="right" vertical="top" wrapText="1"/>
    </xf>
    <xf numFmtId="1" fontId="3" fillId="2" borderId="1" xfId="0" applyNumberFormat="1" applyFont="1" applyFill="1" applyBorder="1" applyAlignment="1">
      <alignment vertical="top" wrapText="1"/>
    </xf>
    <xf numFmtId="165" fontId="0" fillId="0" borderId="0" xfId="0" applyNumberFormat="1"/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/>
    <xf numFmtId="1" fontId="3" fillId="0" borderId="1" xfId="0" applyNumberFormat="1" applyFont="1" applyBorder="1" applyAlignment="1">
      <alignment vertical="top" wrapText="1"/>
    </xf>
    <xf numFmtId="1" fontId="3" fillId="0" borderId="2" xfId="0" applyNumberFormat="1" applyFont="1" applyBorder="1" applyAlignment="1">
      <alignment vertical="top" wrapText="1"/>
    </xf>
    <xf numFmtId="2" fontId="4" fillId="2" borderId="1" xfId="0" applyNumberFormat="1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right" vertical="top" wrapText="1"/>
    </xf>
    <xf numFmtId="2" fontId="7" fillId="2" borderId="1" xfId="0" applyNumberFormat="1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1" fontId="7" fillId="2" borderId="1" xfId="0" applyNumberFormat="1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vertical="top" wrapText="1"/>
    </xf>
    <xf numFmtId="1" fontId="4" fillId="0" borderId="1" xfId="0" applyNumberFormat="1" applyFont="1" applyFill="1" applyBorder="1" applyAlignment="1">
      <alignment vertical="top" wrapText="1"/>
    </xf>
    <xf numFmtId="1" fontId="4" fillId="0" borderId="1" xfId="0" applyNumberFormat="1" applyFont="1" applyFill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horizontal="right" vertical="top" wrapText="1"/>
    </xf>
    <xf numFmtId="1" fontId="4" fillId="2" borderId="0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3" fillId="3" borderId="2" xfId="0" applyNumberFormat="1" applyFont="1" applyFill="1" applyBorder="1" applyAlignment="1">
      <alignment horizontal="left" vertical="top" wrapText="1"/>
    </xf>
    <xf numFmtId="49" fontId="3" fillId="3" borderId="3" xfId="0" applyNumberFormat="1" applyFont="1" applyFill="1" applyBorder="1" applyAlignment="1">
      <alignment horizontal="left" vertical="top" wrapText="1"/>
    </xf>
    <xf numFmtId="49" fontId="3" fillId="3" borderId="4" xfId="0" applyNumberFormat="1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8"/>
  <sheetViews>
    <sheetView tabSelected="1" workbookViewId="0">
      <selection activeCell="G2" sqref="G2:K2"/>
    </sheetView>
  </sheetViews>
  <sheetFormatPr defaultRowHeight="15"/>
  <cols>
    <col min="1" max="1" width="4.85546875" customWidth="1"/>
    <col min="2" max="2" width="42" customWidth="1"/>
    <col min="3" max="3" width="22.42578125" customWidth="1"/>
    <col min="4" max="4" width="10.28515625" customWidth="1"/>
    <col min="5" max="5" width="10.42578125" customWidth="1"/>
    <col min="6" max="6" width="11.140625" customWidth="1"/>
    <col min="7" max="7" width="10.28515625" customWidth="1"/>
    <col min="8" max="8" width="10.5703125" customWidth="1"/>
    <col min="9" max="9" width="10.28515625" customWidth="1"/>
    <col min="10" max="10" width="10" customWidth="1"/>
    <col min="11" max="11" width="10.85546875" customWidth="1"/>
    <col min="12" max="12" width="20.7109375" hidden="1" customWidth="1"/>
    <col min="13" max="16" width="9.140625" hidden="1" customWidth="1"/>
    <col min="17" max="17" width="14.42578125" customWidth="1"/>
  </cols>
  <sheetData>
    <row r="1" spans="1:17" ht="18.75" customHeight="1">
      <c r="G1" s="70" t="s">
        <v>6</v>
      </c>
      <c r="H1" s="70"/>
      <c r="I1" s="70"/>
      <c r="J1" s="70"/>
      <c r="K1" s="70"/>
    </row>
    <row r="2" spans="1:17" s="3" customFormat="1" ht="50.25" customHeight="1">
      <c r="F2" s="4"/>
      <c r="G2" s="70" t="s">
        <v>35</v>
      </c>
      <c r="H2" s="70"/>
      <c r="I2" s="70"/>
      <c r="J2" s="70"/>
      <c r="K2" s="70"/>
    </row>
    <row r="3" spans="1:17" s="3" customFormat="1" ht="27.75" customHeight="1">
      <c r="F3" s="4"/>
      <c r="G3" s="4"/>
      <c r="H3" s="4"/>
      <c r="I3" s="4"/>
      <c r="J3" s="4"/>
    </row>
    <row r="4" spans="1:17" s="3" customFormat="1" ht="22.5" customHeight="1">
      <c r="A4" s="49" t="s">
        <v>19</v>
      </c>
      <c r="B4" s="49"/>
      <c r="C4" s="49"/>
      <c r="D4" s="49"/>
      <c r="E4" s="49"/>
      <c r="F4" s="49"/>
      <c r="G4" s="49"/>
      <c r="H4" s="49"/>
      <c r="I4" s="49"/>
      <c r="J4" s="49"/>
      <c r="K4" s="32"/>
    </row>
    <row r="5" spans="1:17" ht="20.25" customHeight="1">
      <c r="A5" s="58" t="s">
        <v>20</v>
      </c>
      <c r="B5" s="58"/>
      <c r="C5" s="58"/>
      <c r="D5" s="58"/>
      <c r="E5" s="58"/>
      <c r="F5" s="58"/>
      <c r="G5" s="58"/>
      <c r="H5" s="58"/>
      <c r="I5" s="58"/>
      <c r="J5" s="58"/>
      <c r="K5" s="34"/>
      <c r="Q5" s="6"/>
    </row>
    <row r="6" spans="1:17" ht="17.25" customHeight="1">
      <c r="A6" s="33"/>
      <c r="B6" s="33"/>
      <c r="C6" s="33"/>
      <c r="D6" s="33"/>
      <c r="E6" s="33"/>
      <c r="F6" s="33"/>
      <c r="G6" s="33"/>
      <c r="H6" s="33"/>
      <c r="I6" s="33"/>
      <c r="J6" s="33"/>
      <c r="K6" s="34"/>
      <c r="Q6" s="6"/>
    </row>
    <row r="7" spans="1:17" ht="21" customHeight="1">
      <c r="A7" s="59" t="s">
        <v>0</v>
      </c>
      <c r="B7" s="59" t="s">
        <v>7</v>
      </c>
      <c r="C7" s="60" t="s">
        <v>8</v>
      </c>
      <c r="D7" s="50" t="s">
        <v>9</v>
      </c>
      <c r="E7" s="50"/>
      <c r="F7" s="50"/>
      <c r="G7" s="50"/>
      <c r="H7" s="50"/>
      <c r="I7" s="50"/>
      <c r="J7" s="50"/>
      <c r="K7" s="50"/>
    </row>
    <row r="8" spans="1:17" ht="57" customHeight="1">
      <c r="A8" s="59"/>
      <c r="B8" s="59"/>
      <c r="C8" s="60"/>
      <c r="D8" s="7" t="s">
        <v>21</v>
      </c>
      <c r="E8" s="7" t="s">
        <v>22</v>
      </c>
      <c r="F8" s="7" t="s">
        <v>14</v>
      </c>
      <c r="G8" s="7" t="s">
        <v>15</v>
      </c>
      <c r="H8" s="7" t="s">
        <v>16</v>
      </c>
      <c r="I8" s="7" t="s">
        <v>17</v>
      </c>
      <c r="J8" s="7" t="s">
        <v>18</v>
      </c>
      <c r="K8" s="8" t="s">
        <v>23</v>
      </c>
    </row>
    <row r="9" spans="1:17" ht="15.95" customHeight="1">
      <c r="A9" s="72"/>
      <c r="B9" s="75" t="s">
        <v>24</v>
      </c>
      <c r="C9" s="9" t="s">
        <v>1</v>
      </c>
      <c r="D9" s="39">
        <f>D10+D11+D12+D13</f>
        <v>11131.599999999999</v>
      </c>
      <c r="E9" s="39">
        <f>E10+E11+E12+E13</f>
        <v>15229.924000000001</v>
      </c>
      <c r="F9" s="39">
        <f>F10+F11+F12+F13</f>
        <v>14777.5</v>
      </c>
      <c r="G9" s="39">
        <f>G10+G11+G12+G13</f>
        <v>14632.5</v>
      </c>
      <c r="H9" s="40">
        <f>H10+H11+H12+H13</f>
        <v>16289.800000000001</v>
      </c>
      <c r="I9" s="21"/>
      <c r="J9" s="22"/>
      <c r="K9" s="41">
        <f t="shared" ref="K9:K48" si="0">D9+E9+F9+G9+H9+I9+J9</f>
        <v>72061.323999999993</v>
      </c>
      <c r="Q9" s="31"/>
    </row>
    <row r="10" spans="1:17" ht="15.95" customHeight="1">
      <c r="A10" s="73"/>
      <c r="B10" s="76"/>
      <c r="C10" s="10" t="s">
        <v>2</v>
      </c>
      <c r="D10" s="40">
        <f>D15+D40</f>
        <v>10469.299999999999</v>
      </c>
      <c r="E10" s="40">
        <f>E15+E40</f>
        <v>14674.38608</v>
      </c>
      <c r="F10" s="40">
        <f>F15+F40</f>
        <v>14171.26</v>
      </c>
      <c r="G10" s="40">
        <f>G15+G40</f>
        <v>14243.23</v>
      </c>
      <c r="H10" s="40">
        <f>H15+H40</f>
        <v>15867.52</v>
      </c>
      <c r="I10" s="21"/>
      <c r="J10" s="22"/>
      <c r="K10" s="41">
        <f t="shared" si="0"/>
        <v>69425.696080000009</v>
      </c>
      <c r="Q10" s="5"/>
    </row>
    <row r="11" spans="1:17" ht="15.95" customHeight="1">
      <c r="A11" s="73"/>
      <c r="B11" s="76"/>
      <c r="C11" s="9" t="s">
        <v>3</v>
      </c>
      <c r="D11" s="40">
        <f>D16+D46</f>
        <v>551</v>
      </c>
      <c r="E11" s="40">
        <f t="shared" ref="E11:H13" si="1">E16+E41</f>
        <v>148.21392</v>
      </c>
      <c r="F11" s="40">
        <f t="shared" si="1"/>
        <v>143.13999999999999</v>
      </c>
      <c r="G11" s="40">
        <f t="shared" si="1"/>
        <v>143.87</v>
      </c>
      <c r="H11" s="40">
        <f t="shared" si="1"/>
        <v>160.28</v>
      </c>
      <c r="I11" s="21"/>
      <c r="J11" s="21"/>
      <c r="K11" s="41">
        <f t="shared" si="0"/>
        <v>1146.5039200000001</v>
      </c>
      <c r="Q11" s="2"/>
    </row>
    <row r="12" spans="1:17" ht="15.95" customHeight="1">
      <c r="A12" s="73"/>
      <c r="B12" s="76"/>
      <c r="C12" s="9" t="s">
        <v>4</v>
      </c>
      <c r="D12" s="40">
        <f>D17+D42</f>
        <v>111.3</v>
      </c>
      <c r="E12" s="40">
        <f t="shared" si="1"/>
        <v>407.32400000000001</v>
      </c>
      <c r="F12" s="40">
        <f t="shared" si="1"/>
        <v>463.1</v>
      </c>
      <c r="G12" s="40">
        <f t="shared" si="1"/>
        <v>245.4</v>
      </c>
      <c r="H12" s="40">
        <f t="shared" si="1"/>
        <v>262</v>
      </c>
      <c r="I12" s="21"/>
      <c r="J12" s="21"/>
      <c r="K12" s="41">
        <f t="shared" si="0"/>
        <v>1489.124</v>
      </c>
      <c r="Q12" s="2"/>
    </row>
    <row r="13" spans="1:17" ht="34.5" customHeight="1">
      <c r="A13" s="74"/>
      <c r="B13" s="77"/>
      <c r="C13" s="9" t="s">
        <v>5</v>
      </c>
      <c r="D13" s="30">
        <f>D18+D43</f>
        <v>0</v>
      </c>
      <c r="E13" s="30">
        <f t="shared" si="1"/>
        <v>0</v>
      </c>
      <c r="F13" s="30">
        <f t="shared" si="1"/>
        <v>0</v>
      </c>
      <c r="G13" s="30">
        <f t="shared" si="1"/>
        <v>0</v>
      </c>
      <c r="H13" s="30">
        <f t="shared" si="1"/>
        <v>0</v>
      </c>
      <c r="I13" s="21"/>
      <c r="J13" s="21"/>
      <c r="K13" s="35">
        <f t="shared" si="0"/>
        <v>0</v>
      </c>
      <c r="Q13" s="2"/>
    </row>
    <row r="14" spans="1:17" ht="15.95" customHeight="1">
      <c r="A14" s="50">
        <v>1</v>
      </c>
      <c r="B14" s="51" t="s">
        <v>25</v>
      </c>
      <c r="C14" s="9" t="s">
        <v>1</v>
      </c>
      <c r="D14" s="37">
        <f>D15+D16+D17+D18</f>
        <v>11131.599999999999</v>
      </c>
      <c r="E14" s="37">
        <f>E15+E16+E17+E18</f>
        <v>15229.924000000001</v>
      </c>
      <c r="F14" s="37">
        <f>F15+F16+F17+F18</f>
        <v>14757.5</v>
      </c>
      <c r="G14" s="37">
        <f>G15+G16+G17+G18</f>
        <v>14612.5</v>
      </c>
      <c r="H14" s="37">
        <f>H15+H16+H17+H18</f>
        <v>16269.800000000001</v>
      </c>
      <c r="I14" s="23"/>
      <c r="J14" s="23"/>
      <c r="K14" s="41">
        <f t="shared" si="0"/>
        <v>72001.323999999993</v>
      </c>
      <c r="Q14" s="2"/>
    </row>
    <row r="15" spans="1:17" ht="15.95" customHeight="1">
      <c r="A15" s="50"/>
      <c r="B15" s="52"/>
      <c r="C15" s="10" t="s">
        <v>2</v>
      </c>
      <c r="D15" s="37">
        <f t="shared" ref="D15:H18" si="2">D20+D25+D30+D35</f>
        <v>10469.299999999999</v>
      </c>
      <c r="E15" s="37">
        <f t="shared" si="2"/>
        <v>14674.38608</v>
      </c>
      <c r="F15" s="37">
        <f t="shared" si="2"/>
        <v>14171.26</v>
      </c>
      <c r="G15" s="37">
        <f t="shared" si="2"/>
        <v>14243.23</v>
      </c>
      <c r="H15" s="37">
        <f t="shared" si="2"/>
        <v>15867.52</v>
      </c>
      <c r="I15" s="23"/>
      <c r="J15" s="21"/>
      <c r="K15" s="41">
        <f t="shared" si="0"/>
        <v>69425.696080000009</v>
      </c>
    </row>
    <row r="16" spans="1:17" ht="15.95" customHeight="1">
      <c r="A16" s="50"/>
      <c r="B16" s="52"/>
      <c r="C16" s="9" t="s">
        <v>3</v>
      </c>
      <c r="D16" s="37">
        <f t="shared" si="2"/>
        <v>551</v>
      </c>
      <c r="E16" s="37">
        <f t="shared" si="2"/>
        <v>148.21392</v>
      </c>
      <c r="F16" s="37">
        <f t="shared" si="2"/>
        <v>143.13999999999999</v>
      </c>
      <c r="G16" s="37">
        <f t="shared" si="2"/>
        <v>143.87</v>
      </c>
      <c r="H16" s="37">
        <f t="shared" si="2"/>
        <v>160.28</v>
      </c>
      <c r="I16" s="23"/>
      <c r="J16" s="21"/>
      <c r="K16" s="41">
        <f t="shared" si="0"/>
        <v>1146.5039200000001</v>
      </c>
    </row>
    <row r="17" spans="1:11" ht="15.95" customHeight="1">
      <c r="A17" s="50"/>
      <c r="B17" s="52"/>
      <c r="C17" s="9" t="s">
        <v>4</v>
      </c>
      <c r="D17" s="37">
        <f t="shared" si="2"/>
        <v>111.3</v>
      </c>
      <c r="E17" s="37">
        <f t="shared" si="2"/>
        <v>407.32400000000001</v>
      </c>
      <c r="F17" s="37">
        <f t="shared" si="2"/>
        <v>443.1</v>
      </c>
      <c r="G17" s="37">
        <f t="shared" si="2"/>
        <v>225.4</v>
      </c>
      <c r="H17" s="37">
        <f t="shared" si="2"/>
        <v>242</v>
      </c>
      <c r="I17" s="23"/>
      <c r="J17" s="21"/>
      <c r="K17" s="41">
        <f t="shared" si="0"/>
        <v>1429.124</v>
      </c>
    </row>
    <row r="18" spans="1:11" ht="32.25" customHeight="1">
      <c r="A18" s="50"/>
      <c r="B18" s="53"/>
      <c r="C18" s="9" t="s">
        <v>5</v>
      </c>
      <c r="D18" s="24">
        <f t="shared" si="2"/>
        <v>0</v>
      </c>
      <c r="E18" s="24">
        <f t="shared" si="2"/>
        <v>0</v>
      </c>
      <c r="F18" s="24">
        <f t="shared" si="2"/>
        <v>0</v>
      </c>
      <c r="G18" s="24">
        <f t="shared" si="2"/>
        <v>0</v>
      </c>
      <c r="H18" s="24">
        <f t="shared" si="2"/>
        <v>0</v>
      </c>
      <c r="I18" s="23"/>
      <c r="J18" s="21"/>
      <c r="K18" s="35">
        <f t="shared" si="0"/>
        <v>0</v>
      </c>
    </row>
    <row r="19" spans="1:11" ht="15.95" customHeight="1">
      <c r="A19" s="54" t="s">
        <v>10</v>
      </c>
      <c r="B19" s="55" t="s">
        <v>28</v>
      </c>
      <c r="C19" s="9" t="s">
        <v>1</v>
      </c>
      <c r="D19" s="37">
        <f>D20+D21+D22+D23</f>
        <v>7111.4000000000005</v>
      </c>
      <c r="E19" s="37">
        <f>E20+E21+E22+E23</f>
        <v>7411.2683599999991</v>
      </c>
      <c r="F19" s="24">
        <v>0</v>
      </c>
      <c r="G19" s="24">
        <f>G20+G21+G22+G23</f>
        <v>0</v>
      </c>
      <c r="H19" s="24">
        <f>H20+H21+H22+H23</f>
        <v>0</v>
      </c>
      <c r="I19" s="23"/>
      <c r="J19" s="23"/>
      <c r="K19" s="41">
        <f t="shared" si="0"/>
        <v>14522.66836</v>
      </c>
    </row>
    <row r="20" spans="1:11" ht="15.95" customHeight="1">
      <c r="A20" s="54"/>
      <c r="B20" s="56"/>
      <c r="C20" s="10" t="s">
        <v>2</v>
      </c>
      <c r="D20" s="37">
        <v>6688.3</v>
      </c>
      <c r="E20" s="37">
        <v>7263.7837399999999</v>
      </c>
      <c r="F20" s="29">
        <v>0</v>
      </c>
      <c r="G20" s="24">
        <v>0</v>
      </c>
      <c r="H20" s="24">
        <v>0</v>
      </c>
      <c r="I20" s="23"/>
      <c r="J20" s="21"/>
      <c r="K20" s="41">
        <f t="shared" si="0"/>
        <v>13952.08374</v>
      </c>
    </row>
    <row r="21" spans="1:11" ht="15.95" customHeight="1">
      <c r="A21" s="54"/>
      <c r="B21" s="56"/>
      <c r="C21" s="9" t="s">
        <v>3</v>
      </c>
      <c r="D21" s="37">
        <v>352</v>
      </c>
      <c r="E21" s="37">
        <v>73.371560000000002</v>
      </c>
      <c r="F21" s="29">
        <v>0</v>
      </c>
      <c r="G21" s="24">
        <v>0</v>
      </c>
      <c r="H21" s="24">
        <v>0</v>
      </c>
      <c r="I21" s="23"/>
      <c r="J21" s="21"/>
      <c r="K21" s="41">
        <f t="shared" si="0"/>
        <v>425.37155999999999</v>
      </c>
    </row>
    <row r="22" spans="1:11" ht="15.95" customHeight="1">
      <c r="A22" s="54"/>
      <c r="B22" s="56"/>
      <c r="C22" s="9" t="s">
        <v>4</v>
      </c>
      <c r="D22" s="37">
        <v>71.099999999999994</v>
      </c>
      <c r="E22" s="37">
        <v>74.113060000000004</v>
      </c>
      <c r="F22" s="29">
        <v>0</v>
      </c>
      <c r="G22" s="24">
        <v>0</v>
      </c>
      <c r="H22" s="24">
        <v>0</v>
      </c>
      <c r="I22" s="23"/>
      <c r="J22" s="21"/>
      <c r="K22" s="41">
        <f t="shared" si="0"/>
        <v>145.21305999999998</v>
      </c>
    </row>
    <row r="23" spans="1:11" ht="33" customHeight="1">
      <c r="A23" s="54"/>
      <c r="B23" s="57"/>
      <c r="C23" s="9" t="s">
        <v>5</v>
      </c>
      <c r="D23" s="24">
        <v>0</v>
      </c>
      <c r="E23" s="24">
        <v>0</v>
      </c>
      <c r="F23" s="24">
        <v>0</v>
      </c>
      <c r="G23" s="24">
        <v>0</v>
      </c>
      <c r="H23" s="24">
        <v>0</v>
      </c>
      <c r="I23" s="23"/>
      <c r="J23" s="21"/>
      <c r="K23" s="35">
        <f t="shared" si="0"/>
        <v>0</v>
      </c>
    </row>
    <row r="24" spans="1:11" ht="15.95" customHeight="1">
      <c r="A24" s="54" t="s">
        <v>11</v>
      </c>
      <c r="B24" s="55" t="s">
        <v>29</v>
      </c>
      <c r="C24" s="9" t="s">
        <v>1</v>
      </c>
      <c r="D24" s="37">
        <f>D25+D26+D27+D28</f>
        <v>3168.2</v>
      </c>
      <c r="E24" s="37">
        <f>E25+E26+E27+E28</f>
        <v>7561.0556399999996</v>
      </c>
      <c r="F24" s="37">
        <f>F25+F26+F27+F28</f>
        <v>14459</v>
      </c>
      <c r="G24" s="37">
        <f>G25+G26+G27+G28</f>
        <v>14532.5</v>
      </c>
      <c r="H24" s="37">
        <f>H25+H26+H27+H28</f>
        <v>16189.800000000001</v>
      </c>
      <c r="I24" s="23"/>
      <c r="J24" s="23"/>
      <c r="K24" s="41">
        <f t="shared" si="0"/>
        <v>55910.555640000006</v>
      </c>
    </row>
    <row r="25" spans="1:11" ht="15.95" customHeight="1">
      <c r="A25" s="54"/>
      <c r="B25" s="56"/>
      <c r="C25" s="10" t="s">
        <v>2</v>
      </c>
      <c r="D25" s="37">
        <v>2979.7</v>
      </c>
      <c r="E25" s="37">
        <v>7410.6023400000004</v>
      </c>
      <c r="F25" s="37">
        <v>14171.26</v>
      </c>
      <c r="G25" s="37">
        <v>14243.23</v>
      </c>
      <c r="H25" s="37">
        <v>15867.52</v>
      </c>
      <c r="I25" s="23"/>
      <c r="J25" s="21"/>
      <c r="K25" s="41">
        <f t="shared" si="0"/>
        <v>54672.312340000004</v>
      </c>
    </row>
    <row r="26" spans="1:11" ht="15.95" customHeight="1">
      <c r="A26" s="54"/>
      <c r="B26" s="56"/>
      <c r="C26" s="9" t="s">
        <v>3</v>
      </c>
      <c r="D26" s="37">
        <v>156.80000000000001</v>
      </c>
      <c r="E26" s="37">
        <v>74.842359999999999</v>
      </c>
      <c r="F26" s="37">
        <v>143.13999999999999</v>
      </c>
      <c r="G26" s="37">
        <v>143.87</v>
      </c>
      <c r="H26" s="37">
        <v>160.28</v>
      </c>
      <c r="I26" s="23"/>
      <c r="J26" s="21"/>
      <c r="K26" s="41">
        <f t="shared" si="0"/>
        <v>678.93236000000002</v>
      </c>
    </row>
    <row r="27" spans="1:11" ht="15.95" customHeight="1">
      <c r="A27" s="54"/>
      <c r="B27" s="56"/>
      <c r="C27" s="9" t="s">
        <v>4</v>
      </c>
      <c r="D27" s="37">
        <v>31.7</v>
      </c>
      <c r="E27" s="37">
        <v>75.610939999999999</v>
      </c>
      <c r="F27" s="37">
        <v>144.6</v>
      </c>
      <c r="G27" s="37">
        <v>145.4</v>
      </c>
      <c r="H27" s="37">
        <v>162</v>
      </c>
      <c r="I27" s="23"/>
      <c r="J27" s="21"/>
      <c r="K27" s="41">
        <f t="shared" si="0"/>
        <v>559.31093999999996</v>
      </c>
    </row>
    <row r="28" spans="1:11" ht="46.5" customHeight="1">
      <c r="A28" s="54"/>
      <c r="B28" s="57"/>
      <c r="C28" s="9" t="s">
        <v>5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3"/>
      <c r="J28" s="21"/>
      <c r="K28" s="35">
        <f t="shared" si="0"/>
        <v>0</v>
      </c>
    </row>
    <row r="29" spans="1:11" ht="15.95" customHeight="1">
      <c r="A29" s="54" t="s">
        <v>12</v>
      </c>
      <c r="B29" s="55" t="s">
        <v>30</v>
      </c>
      <c r="C29" s="9" t="s">
        <v>1</v>
      </c>
      <c r="D29" s="37">
        <f>D30+D31+D32+D33</f>
        <v>852</v>
      </c>
      <c r="E29" s="24">
        <v>0</v>
      </c>
      <c r="F29" s="24">
        <v>0</v>
      </c>
      <c r="G29" s="24">
        <f>G30+G31+G32+G33</f>
        <v>0</v>
      </c>
      <c r="H29" s="24">
        <f>H30+H31+H32+H33</f>
        <v>0</v>
      </c>
      <c r="I29" s="23"/>
      <c r="J29" s="23"/>
      <c r="K29" s="41">
        <f t="shared" si="0"/>
        <v>852</v>
      </c>
    </row>
    <row r="30" spans="1:11" ht="15.95" customHeight="1">
      <c r="A30" s="54"/>
      <c r="B30" s="56"/>
      <c r="C30" s="10" t="s">
        <v>2</v>
      </c>
      <c r="D30" s="38">
        <v>801.3</v>
      </c>
      <c r="E30" s="29">
        <v>0</v>
      </c>
      <c r="F30" s="29">
        <v>0</v>
      </c>
      <c r="G30" s="29">
        <v>0</v>
      </c>
      <c r="H30" s="29">
        <v>0</v>
      </c>
      <c r="I30" s="25"/>
      <c r="J30" s="25"/>
      <c r="K30" s="41">
        <f t="shared" si="0"/>
        <v>801.3</v>
      </c>
    </row>
    <row r="31" spans="1:11" ht="15.95" customHeight="1">
      <c r="A31" s="54"/>
      <c r="B31" s="56"/>
      <c r="C31" s="9" t="s">
        <v>3</v>
      </c>
      <c r="D31" s="38">
        <v>42.2</v>
      </c>
      <c r="E31" s="29">
        <v>0</v>
      </c>
      <c r="F31" s="29">
        <v>0</v>
      </c>
      <c r="G31" s="29">
        <v>0</v>
      </c>
      <c r="H31" s="29">
        <v>0</v>
      </c>
      <c r="I31" s="25"/>
      <c r="J31" s="25"/>
      <c r="K31" s="41">
        <f t="shared" si="0"/>
        <v>42.2</v>
      </c>
    </row>
    <row r="32" spans="1:11" ht="15.95" customHeight="1">
      <c r="A32" s="54"/>
      <c r="B32" s="56"/>
      <c r="C32" s="9" t="s">
        <v>4</v>
      </c>
      <c r="D32" s="38">
        <v>8.5</v>
      </c>
      <c r="E32" s="29">
        <v>0</v>
      </c>
      <c r="F32" s="29">
        <v>0</v>
      </c>
      <c r="G32" s="29">
        <v>0</v>
      </c>
      <c r="H32" s="29">
        <v>0</v>
      </c>
      <c r="I32" s="25"/>
      <c r="J32" s="25"/>
      <c r="K32" s="41">
        <f t="shared" si="0"/>
        <v>8.5</v>
      </c>
    </row>
    <row r="33" spans="1:11" ht="32.25" customHeight="1">
      <c r="A33" s="54"/>
      <c r="B33" s="57"/>
      <c r="C33" s="9" t="s">
        <v>5</v>
      </c>
      <c r="D33" s="24">
        <v>0</v>
      </c>
      <c r="E33" s="24">
        <v>0</v>
      </c>
      <c r="F33" s="24">
        <v>0</v>
      </c>
      <c r="G33" s="29">
        <v>0</v>
      </c>
      <c r="H33" s="29">
        <v>0</v>
      </c>
      <c r="I33" s="25"/>
      <c r="J33" s="25"/>
      <c r="K33" s="35">
        <f t="shared" si="0"/>
        <v>0</v>
      </c>
    </row>
    <row r="34" spans="1:11" ht="15.95" customHeight="1">
      <c r="A34" s="63" t="s">
        <v>26</v>
      </c>
      <c r="B34" s="51" t="s">
        <v>31</v>
      </c>
      <c r="C34" s="9" t="s">
        <v>1</v>
      </c>
      <c r="D34" s="24">
        <v>0</v>
      </c>
      <c r="E34" s="37">
        <f>E35+E36+E37+E38</f>
        <v>257.60000000000002</v>
      </c>
      <c r="F34" s="44">
        <f>F35+F36+F37+F38</f>
        <v>298.5</v>
      </c>
      <c r="G34" s="37">
        <f>G35+G36+G37+G38</f>
        <v>80</v>
      </c>
      <c r="H34" s="37">
        <f>H35+H36+H37+H38</f>
        <v>80</v>
      </c>
      <c r="I34" s="23"/>
      <c r="J34" s="26"/>
      <c r="K34" s="41">
        <f>D34+E34+F34+G34+H34+I34+J34</f>
        <v>716.1</v>
      </c>
    </row>
    <row r="35" spans="1:11" ht="15.95" customHeight="1">
      <c r="A35" s="64"/>
      <c r="B35" s="52"/>
      <c r="C35" s="10" t="s">
        <v>2</v>
      </c>
      <c r="D35" s="29">
        <v>0</v>
      </c>
      <c r="E35" s="24">
        <v>0</v>
      </c>
      <c r="F35" s="45">
        <v>0</v>
      </c>
      <c r="G35" s="24">
        <v>0</v>
      </c>
      <c r="H35" s="24">
        <v>0</v>
      </c>
      <c r="I35" s="23"/>
      <c r="J35" s="21"/>
      <c r="K35" s="35">
        <f>D35+E35+F35+G35+H35+I35+J35</f>
        <v>0</v>
      </c>
    </row>
    <row r="36" spans="1:11" ht="15.95" customHeight="1">
      <c r="A36" s="64"/>
      <c r="B36" s="52"/>
      <c r="C36" s="9" t="s">
        <v>3</v>
      </c>
      <c r="D36" s="29">
        <v>0</v>
      </c>
      <c r="E36" s="24">
        <v>0</v>
      </c>
      <c r="F36" s="45">
        <v>0</v>
      </c>
      <c r="G36" s="24">
        <v>0</v>
      </c>
      <c r="H36" s="24">
        <v>0</v>
      </c>
      <c r="I36" s="23"/>
      <c r="J36" s="21"/>
      <c r="K36" s="35">
        <f>D36+E36+F36+G36+H36+I36+J36</f>
        <v>0</v>
      </c>
    </row>
    <row r="37" spans="1:11" ht="15.95" customHeight="1">
      <c r="A37" s="64"/>
      <c r="B37" s="52"/>
      <c r="C37" s="9" t="s">
        <v>4</v>
      </c>
      <c r="D37" s="29">
        <v>0</v>
      </c>
      <c r="E37" s="37">
        <v>257.60000000000002</v>
      </c>
      <c r="F37" s="44">
        <v>298.5</v>
      </c>
      <c r="G37" s="37">
        <v>80</v>
      </c>
      <c r="H37" s="37">
        <v>80</v>
      </c>
      <c r="I37" s="23"/>
      <c r="J37" s="21"/>
      <c r="K37" s="41">
        <f>D37+E37+F37+G37+H37+I37+J37</f>
        <v>716.1</v>
      </c>
    </row>
    <row r="38" spans="1:11" ht="33.75" customHeight="1">
      <c r="A38" s="65"/>
      <c r="B38" s="53"/>
      <c r="C38" s="9" t="s">
        <v>5</v>
      </c>
      <c r="D38" s="24">
        <v>0</v>
      </c>
      <c r="E38" s="24">
        <v>0</v>
      </c>
      <c r="F38" s="45">
        <v>0</v>
      </c>
      <c r="G38" s="24">
        <v>0</v>
      </c>
      <c r="H38" s="24">
        <v>0</v>
      </c>
      <c r="I38" s="23"/>
      <c r="J38" s="21"/>
      <c r="K38" s="35">
        <f>D38+E38+F38+G38+H38+I38+J38</f>
        <v>0</v>
      </c>
    </row>
    <row r="39" spans="1:11" ht="15.95" customHeight="1">
      <c r="A39" s="63" t="s">
        <v>27</v>
      </c>
      <c r="B39" s="66" t="s">
        <v>32</v>
      </c>
      <c r="C39" s="9" t="s">
        <v>1</v>
      </c>
      <c r="D39" s="24">
        <v>0</v>
      </c>
      <c r="E39" s="24">
        <v>0</v>
      </c>
      <c r="F39" s="44">
        <f>F40+F41+F42+F43</f>
        <v>20</v>
      </c>
      <c r="G39" s="37">
        <f>G40+G41+G42+G43</f>
        <v>20</v>
      </c>
      <c r="H39" s="37">
        <f>H40+H41+H42+H43</f>
        <v>20</v>
      </c>
      <c r="I39" s="23"/>
      <c r="J39" s="26"/>
      <c r="K39" s="41">
        <f t="shared" si="0"/>
        <v>60</v>
      </c>
    </row>
    <row r="40" spans="1:11" ht="15.95" customHeight="1">
      <c r="A40" s="64"/>
      <c r="B40" s="67"/>
      <c r="C40" s="10" t="s">
        <v>2</v>
      </c>
      <c r="D40" s="29">
        <v>0</v>
      </c>
      <c r="E40" s="29">
        <v>0</v>
      </c>
      <c r="F40" s="46">
        <f t="shared" ref="F40:H43" si="3">F45</f>
        <v>0</v>
      </c>
      <c r="G40" s="24">
        <f t="shared" si="3"/>
        <v>0</v>
      </c>
      <c r="H40" s="24">
        <f t="shared" si="3"/>
        <v>0</v>
      </c>
      <c r="I40" s="23"/>
      <c r="J40" s="21"/>
      <c r="K40" s="35">
        <f t="shared" si="0"/>
        <v>0</v>
      </c>
    </row>
    <row r="41" spans="1:11" ht="15.95" customHeight="1">
      <c r="A41" s="64"/>
      <c r="B41" s="67"/>
      <c r="C41" s="9" t="s">
        <v>3</v>
      </c>
      <c r="D41" s="29">
        <v>0</v>
      </c>
      <c r="E41" s="29">
        <v>0</v>
      </c>
      <c r="F41" s="46">
        <f t="shared" si="3"/>
        <v>0</v>
      </c>
      <c r="G41" s="24">
        <f t="shared" si="3"/>
        <v>0</v>
      </c>
      <c r="H41" s="24">
        <f t="shared" si="3"/>
        <v>0</v>
      </c>
      <c r="I41" s="23"/>
      <c r="J41" s="21"/>
      <c r="K41" s="35">
        <f t="shared" si="0"/>
        <v>0</v>
      </c>
    </row>
    <row r="42" spans="1:11" ht="15.95" customHeight="1">
      <c r="A42" s="64"/>
      <c r="B42" s="67"/>
      <c r="C42" s="9" t="s">
        <v>4</v>
      </c>
      <c r="D42" s="29">
        <v>0</v>
      </c>
      <c r="E42" s="29">
        <v>0</v>
      </c>
      <c r="F42" s="47">
        <f t="shared" si="3"/>
        <v>20</v>
      </c>
      <c r="G42" s="37">
        <f t="shared" si="3"/>
        <v>20</v>
      </c>
      <c r="H42" s="37">
        <f t="shared" si="3"/>
        <v>20</v>
      </c>
      <c r="I42" s="23"/>
      <c r="J42" s="21"/>
      <c r="K42" s="41">
        <f t="shared" si="0"/>
        <v>60</v>
      </c>
    </row>
    <row r="43" spans="1:11" ht="33" customHeight="1">
      <c r="A43" s="65"/>
      <c r="B43" s="68"/>
      <c r="C43" s="11" t="s">
        <v>5</v>
      </c>
      <c r="D43" s="24">
        <v>0</v>
      </c>
      <c r="E43" s="24">
        <v>0</v>
      </c>
      <c r="F43" s="45">
        <f t="shared" si="3"/>
        <v>0</v>
      </c>
      <c r="G43" s="43">
        <f t="shared" si="3"/>
        <v>0</v>
      </c>
      <c r="H43" s="43">
        <f t="shared" si="3"/>
        <v>0</v>
      </c>
      <c r="I43" s="27"/>
      <c r="J43" s="28"/>
      <c r="K43" s="36">
        <f t="shared" si="0"/>
        <v>0</v>
      </c>
    </row>
    <row r="44" spans="1:11" ht="15.95" customHeight="1">
      <c r="A44" s="69" t="s">
        <v>13</v>
      </c>
      <c r="B44" s="71" t="s">
        <v>33</v>
      </c>
      <c r="C44" s="9" t="s">
        <v>1</v>
      </c>
      <c r="D44" s="24">
        <v>0</v>
      </c>
      <c r="E44" s="24">
        <v>0</v>
      </c>
      <c r="F44" s="44">
        <f>F45+F46+F47+F48</f>
        <v>20</v>
      </c>
      <c r="G44" s="37">
        <f>G45+G46+G47+G48</f>
        <v>20</v>
      </c>
      <c r="H44" s="37">
        <f>H45+H46+H47+H48</f>
        <v>20</v>
      </c>
      <c r="I44" s="23"/>
      <c r="J44" s="23"/>
      <c r="K44" s="41">
        <f t="shared" si="0"/>
        <v>60</v>
      </c>
    </row>
    <row r="45" spans="1:11" ht="15.95" customHeight="1">
      <c r="A45" s="69"/>
      <c r="B45" s="71"/>
      <c r="C45" s="10" t="s">
        <v>2</v>
      </c>
      <c r="D45" s="29">
        <v>0</v>
      </c>
      <c r="E45" s="29">
        <v>0</v>
      </c>
      <c r="F45" s="46">
        <v>0</v>
      </c>
      <c r="G45" s="24">
        <v>0</v>
      </c>
      <c r="H45" s="24">
        <v>0</v>
      </c>
      <c r="I45" s="23"/>
      <c r="J45" s="26"/>
      <c r="K45" s="35">
        <f t="shared" si="0"/>
        <v>0</v>
      </c>
    </row>
    <row r="46" spans="1:11" ht="15.95" customHeight="1">
      <c r="A46" s="69"/>
      <c r="B46" s="71"/>
      <c r="C46" s="9" t="s">
        <v>3</v>
      </c>
      <c r="D46" s="29">
        <v>0</v>
      </c>
      <c r="E46" s="29">
        <v>0</v>
      </c>
      <c r="F46" s="46">
        <v>0</v>
      </c>
      <c r="G46" s="24">
        <v>0</v>
      </c>
      <c r="H46" s="24">
        <v>0</v>
      </c>
      <c r="I46" s="23"/>
      <c r="J46" s="26"/>
      <c r="K46" s="35">
        <f t="shared" si="0"/>
        <v>0</v>
      </c>
    </row>
    <row r="47" spans="1:11" ht="15.95" customHeight="1">
      <c r="A47" s="69"/>
      <c r="B47" s="71"/>
      <c r="C47" s="9" t="s">
        <v>4</v>
      </c>
      <c r="D47" s="29">
        <v>0</v>
      </c>
      <c r="E47" s="29">
        <v>0</v>
      </c>
      <c r="F47" s="47">
        <v>20</v>
      </c>
      <c r="G47" s="37">
        <v>20</v>
      </c>
      <c r="H47" s="37">
        <v>20</v>
      </c>
      <c r="I47" s="23"/>
      <c r="J47" s="23"/>
      <c r="K47" s="41">
        <f t="shared" si="0"/>
        <v>60</v>
      </c>
    </row>
    <row r="48" spans="1:11" ht="33" customHeight="1">
      <c r="A48" s="69"/>
      <c r="B48" s="71"/>
      <c r="C48" s="9" t="s">
        <v>5</v>
      </c>
      <c r="D48" s="24">
        <v>0</v>
      </c>
      <c r="E48" s="24">
        <v>0</v>
      </c>
      <c r="F48" s="45">
        <v>0</v>
      </c>
      <c r="G48" s="42">
        <v>0</v>
      </c>
      <c r="H48" s="24">
        <v>0</v>
      </c>
      <c r="I48" s="23"/>
      <c r="J48" s="26"/>
      <c r="K48" s="35">
        <f t="shared" si="0"/>
        <v>0</v>
      </c>
    </row>
    <row r="49" spans="1:11" ht="15.95" customHeight="1">
      <c r="A49" s="12"/>
      <c r="B49" s="62"/>
      <c r="C49" s="13"/>
      <c r="D49" s="14"/>
      <c r="E49" s="14"/>
      <c r="F49" s="14"/>
      <c r="G49" s="15"/>
      <c r="H49" s="14"/>
      <c r="I49" s="14"/>
      <c r="J49" s="16"/>
      <c r="K49" s="1"/>
    </row>
    <row r="50" spans="1:11" ht="15.95" customHeight="1">
      <c r="A50" s="12"/>
      <c r="B50" s="62"/>
      <c r="C50" s="17"/>
      <c r="D50" s="48" t="s">
        <v>34</v>
      </c>
      <c r="E50" s="48"/>
      <c r="F50" s="14"/>
      <c r="G50" s="15"/>
      <c r="H50" s="14"/>
      <c r="I50" s="14"/>
      <c r="J50" s="16"/>
      <c r="K50" s="1"/>
    </row>
    <row r="51" spans="1:11" ht="15.95" customHeight="1">
      <c r="A51" s="12"/>
      <c r="B51" s="62"/>
      <c r="C51" s="13"/>
      <c r="D51" s="14"/>
      <c r="E51" s="14"/>
      <c r="F51" s="14"/>
      <c r="G51" s="15"/>
      <c r="H51" s="14"/>
      <c r="I51" s="14"/>
      <c r="J51" s="16"/>
      <c r="K51" s="1"/>
    </row>
    <row r="52" spans="1:11" ht="15.95" customHeight="1">
      <c r="A52" s="12"/>
      <c r="B52" s="62"/>
      <c r="C52" s="13"/>
      <c r="D52" s="14"/>
      <c r="E52" s="14"/>
      <c r="F52" s="14"/>
      <c r="G52" s="15"/>
      <c r="H52" s="14"/>
      <c r="I52" s="14"/>
      <c r="J52" s="16"/>
      <c r="K52" s="1"/>
    </row>
    <row r="53" spans="1:11" ht="33.75" customHeight="1">
      <c r="A53" s="12"/>
      <c r="B53" s="62"/>
      <c r="C53" s="13"/>
      <c r="D53" s="14"/>
      <c r="E53" s="14"/>
      <c r="F53" s="14"/>
      <c r="G53" s="15"/>
      <c r="H53" s="14"/>
      <c r="I53" s="14"/>
      <c r="J53" s="16"/>
      <c r="K53" s="1"/>
    </row>
    <row r="54" spans="1:11" ht="15.95" customHeight="1">
      <c r="A54" s="61"/>
      <c r="B54" s="62"/>
      <c r="C54" s="13"/>
      <c r="D54" s="18"/>
      <c r="E54" s="18"/>
      <c r="F54" s="18"/>
      <c r="G54" s="18"/>
      <c r="H54" s="18"/>
      <c r="I54" s="18"/>
      <c r="J54" s="19"/>
      <c r="K54" s="1"/>
    </row>
    <row r="55" spans="1:11" ht="15.95" customHeight="1">
      <c r="A55" s="61"/>
      <c r="B55" s="62"/>
      <c r="C55" s="17"/>
      <c r="D55" s="14"/>
      <c r="E55" s="14"/>
      <c r="F55" s="14"/>
      <c r="G55" s="15"/>
      <c r="H55" s="14"/>
      <c r="I55" s="14"/>
      <c r="J55" s="16"/>
      <c r="K55" s="1"/>
    </row>
    <row r="56" spans="1:11" ht="15.95" customHeight="1">
      <c r="A56" s="61"/>
      <c r="B56" s="62"/>
      <c r="C56" s="13"/>
      <c r="D56" s="14"/>
      <c r="E56" s="14"/>
      <c r="F56" s="14"/>
      <c r="G56" s="15"/>
      <c r="H56" s="14"/>
      <c r="I56" s="14"/>
      <c r="J56" s="16"/>
      <c r="K56" s="1"/>
    </row>
    <row r="57" spans="1:11" ht="15.95" customHeight="1">
      <c r="A57" s="61"/>
      <c r="B57" s="62"/>
      <c r="C57" s="13"/>
      <c r="D57" s="18"/>
      <c r="E57" s="18"/>
      <c r="F57" s="18"/>
      <c r="G57" s="20"/>
      <c r="H57" s="18"/>
      <c r="I57" s="18"/>
      <c r="J57" s="19"/>
      <c r="K57" s="1"/>
    </row>
    <row r="58" spans="1:11" ht="33" customHeight="1">
      <c r="A58" s="61"/>
      <c r="B58" s="62"/>
      <c r="C58" s="13"/>
      <c r="D58" s="14"/>
      <c r="E58" s="14"/>
      <c r="F58" s="14"/>
      <c r="G58" s="15"/>
      <c r="H58" s="14"/>
      <c r="I58" s="14"/>
      <c r="J58" s="16"/>
      <c r="K58" s="1"/>
    </row>
  </sheetData>
  <mergeCells count="28">
    <mergeCell ref="G1:K1"/>
    <mergeCell ref="G2:K2"/>
    <mergeCell ref="B44:B48"/>
    <mergeCell ref="B49:B53"/>
    <mergeCell ref="A34:A38"/>
    <mergeCell ref="B34:B38"/>
    <mergeCell ref="B29:B33"/>
    <mergeCell ref="A9:A13"/>
    <mergeCell ref="B9:B13"/>
    <mergeCell ref="A14:A18"/>
    <mergeCell ref="A54:A58"/>
    <mergeCell ref="B54:B58"/>
    <mergeCell ref="A39:A43"/>
    <mergeCell ref="B39:B43"/>
    <mergeCell ref="A44:A48"/>
    <mergeCell ref="D50:E50"/>
    <mergeCell ref="A4:J4"/>
    <mergeCell ref="D7:K7"/>
    <mergeCell ref="B14:B18"/>
    <mergeCell ref="A19:A23"/>
    <mergeCell ref="B19:B23"/>
    <mergeCell ref="A5:J5"/>
    <mergeCell ref="A7:A8"/>
    <mergeCell ref="B7:B8"/>
    <mergeCell ref="C7:C8"/>
    <mergeCell ref="A24:A28"/>
    <mergeCell ref="B24:B28"/>
    <mergeCell ref="A29:A33"/>
  </mergeCells>
  <pageMargins left="0.39370078740157483" right="0.11811023622047245" top="0.24" bottom="0.15748031496062992" header="0.25" footer="0.11811023622047245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2013-10-17T16:01:07Z</cp:lastPrinted>
  <dcterms:created xsi:type="dcterms:W3CDTF">2006-09-16T00:00:00Z</dcterms:created>
  <dcterms:modified xsi:type="dcterms:W3CDTF">2020-04-16T04:51:35Z</dcterms:modified>
</cp:coreProperties>
</file>