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бюджета'!$A$8:$AO$94</definedName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M67" i="2"/>
  <c r="AO67" s="1"/>
  <c r="AE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6"/>
  <c r="AO65"/>
  <c r="AO64"/>
  <c r="AO63"/>
  <c r="AO62"/>
  <c r="AO61"/>
  <c r="AO60"/>
  <c r="AO59"/>
  <c r="AO58"/>
  <c r="AO57"/>
  <c r="AO56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M55" l="1"/>
  <c r="M93" s="1"/>
  <c r="AO93" s="1"/>
  <c r="AO55" l="1"/>
</calcChain>
</file>

<file path=xl/sharedStrings.xml><?xml version="1.0" encoding="utf-8"?>
<sst xmlns="http://schemas.openxmlformats.org/spreadsheetml/2006/main" count="546" uniqueCount="117">
  <si>
    <t/>
  </si>
  <si>
    <t>902</t>
  </si>
  <si>
    <t>0000</t>
  </si>
  <si>
    <t>000</t>
  </si>
  <si>
    <t>0100</t>
  </si>
  <si>
    <t>0104</t>
  </si>
  <si>
    <t>0113</t>
  </si>
  <si>
    <t>0400</t>
  </si>
  <si>
    <t>0412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</si>
  <si>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</si>
  <si>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</si>
  <si>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</si>
  <si>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</si>
  <si>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</si>
  <si>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</si>
  <si>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</si>
  <si>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</si>
  <si>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</si>
  <si>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</si>
  <si>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</si>
  <si>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</si>
  <si>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0401</t>
  </si>
  <si>
    <t>0701</t>
  </si>
  <si>
    <t>0702</t>
  </si>
  <si>
    <t>0709</t>
  </si>
  <si>
    <t>912</t>
  </si>
  <si>
    <t>1300</t>
  </si>
  <si>
    <t>1301</t>
  </si>
  <si>
    <t>919</t>
  </si>
  <si>
    <t>0500</t>
  </si>
  <si>
    <t>0501</t>
  </si>
  <si>
    <t>936</t>
  </si>
  <si>
    <t>0102</t>
  </si>
  <si>
    <t>0105</t>
  </si>
  <si>
    <t>0111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</si>
  <si>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</si>
  <si>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</si>
  <si>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</si>
  <si>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</si>
  <si>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</si>
  <si>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</si>
  <si>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</si>
  <si>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</si>
  <si>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</si>
  <si>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</si>
  <si>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</si>
  <si>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1001</t>
  </si>
  <si>
    <t>941</t>
  </si>
  <si>
    <t>0106</t>
  </si>
  <si>
    <t>943</t>
  </si>
  <si>
    <t>0103</t>
  </si>
  <si>
    <t>ВСЕГО РАСХОДОВ: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</si>
  <si>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</si>
  <si>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</si>
  <si>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</si>
  <si>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</si>
  <si>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</si>
  <si>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</si>
  <si>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</si>
  <si>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</si>
  <si>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</si>
  <si>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</si>
  <si>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</si>
  <si>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</si>
  <si>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</si>
  <si>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</si>
  <si>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</si>
  <si>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</si>
  <si>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</si>
  <si>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</si>
  <si>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</si>
  <si>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</si>
  <si>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</si>
  <si>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</si>
  <si>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</si>
  <si>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</si>
  <si>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</si>
  <si>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</si>
  <si>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</si>
  <si>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</si>
  <si>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</si>
  <si>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</si>
  <si>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</si>
  <si>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</si>
  <si>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</si>
  <si>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</si>
  <si>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</si>
  <si>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</si>
  <si>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</si>
  <si>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</si>
  <si>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</si>
  <si>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</si>
  <si>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Управление по делам муниципальной собственности города Вятские Поляны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</si>
  <si>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</si>
  <si>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</si>
  <si>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</si>
  <si>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</si>
  <si>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</si>
  <si>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</si>
  <si>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</si>
  <si>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</si>
  <si>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</si>
  <si>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</si>
  <si>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</si>
  <si>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</si>
  <si>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Водное хозяйство</t>
  </si>
  <si>
    <t>Контрольно-счетная комиссия муниципального образования городского округа город Вятские Поляны Кировской области</t>
  </si>
  <si>
    <t>Вятскополянская городская Дума Кировской области</t>
  </si>
  <si>
    <t>0000000000</t>
  </si>
  <si>
    <t>0200</t>
  </si>
  <si>
    <t>0204</t>
  </si>
  <si>
    <t>Социальное обеспечение населения</t>
  </si>
  <si>
    <t>НАЦИОНАЛЬНАЯ ОБОРОНА</t>
  </si>
  <si>
    <t>Мобилизационная подготовка экономики</t>
  </si>
  <si>
    <t>___________</t>
  </si>
  <si>
    <t>за 1 квартал 2023 года</t>
  </si>
  <si>
    <t>расходов бюджета муниципального образования городского округа город Вятские Поляны Кировской области за 1 квартал 2023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</si>
</sst>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6">
    <xf numFmtId="0" fontId="0" fillId="0" borderId="0"/>
    <xf numFmtId="0" fontId="1" fillId="0" borderId="0"/>
    <xf numFmtId="0" fontId="1" fillId="0" borderId="0"/>
    <xf numFmtId="164" fontId="9" fillId="5" borderId="4">
      <alignment horizontal="right" vertical="top" shrinkToFit="1"/>
    </xf>
    <xf numFmtId="164" fontId="9" fillId="6" borderId="4">
      <alignment horizontal="right" vertical="top" shrinkToFit="1"/>
    </xf>
    <xf numFmtId="164" fontId="10" fillId="0" borderId="4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2" fillId="7" borderId="0"/>
    <xf numFmtId="0" fontId="10" fillId="0" borderId="4">
      <alignment horizontal="center" vertical="center" wrapText="1"/>
    </xf>
    <xf numFmtId="1" fontId="10" fillId="0" borderId="4">
      <alignment horizontal="left" vertical="top" wrapText="1" indent="2"/>
    </xf>
    <xf numFmtId="0" fontId="10" fillId="0" borderId="0"/>
    <xf numFmtId="1" fontId="10" fillId="0" borderId="4">
      <alignment horizontal="center" vertical="top" shrinkToFit="1"/>
    </xf>
    <xf numFmtId="0" fontId="3" fillId="0" borderId="1">
      <alignment horizontal="center" vertical="center" wrapText="1"/>
    </xf>
    <xf numFmtId="0" fontId="9" fillId="0" borderId="4">
      <alignment horizontal="left"/>
    </xf>
    <xf numFmtId="4" fontId="10" fillId="0" borderId="4">
      <alignment horizontal="right" vertical="top" shrinkToFit="1"/>
    </xf>
    <xf numFmtId="0" fontId="3" fillId="0" borderId="1">
      <alignment horizontal="center" vertical="center" wrapText="1"/>
    </xf>
    <xf numFmtId="4" fontId="9" fillId="5" borderId="4">
      <alignment horizontal="right" vertical="top" shrinkToFit="1"/>
    </xf>
    <xf numFmtId="0" fontId="10" fillId="0" borderId="0">
      <alignment wrapText="1"/>
    </xf>
    <xf numFmtId="0" fontId="3" fillId="0" borderId="1">
      <alignment horizontal="center" vertical="center" wrapText="1"/>
    </xf>
    <xf numFmtId="0" fontId="10" fillId="0" borderId="0">
      <alignment horizontal="left" wrapText="1"/>
    </xf>
    <xf numFmtId="0" fontId="3" fillId="0" borderId="1">
      <alignment horizontal="center" vertical="center" wrapText="1"/>
    </xf>
    <xf numFmtId="10" fontId="10" fillId="0" borderId="4">
      <alignment horizontal="right" vertical="top" shrinkToFit="1"/>
    </xf>
    <xf numFmtId="0" fontId="3" fillId="0" borderId="1">
      <alignment horizontal="center" vertical="center" wrapText="1"/>
    </xf>
    <xf numFmtId="10" fontId="9" fillId="5" borderId="4">
      <alignment horizontal="right" vertical="top" shrinkToFit="1"/>
    </xf>
    <xf numFmtId="0" fontId="3" fillId="0" borderId="1">
      <alignment horizontal="center" vertical="center" wrapText="1"/>
    </xf>
    <xf numFmtId="0" fontId="13" fillId="0" borderId="0">
      <alignment horizontal="center" wrapText="1"/>
    </xf>
    <xf numFmtId="0" fontId="13" fillId="0" borderId="0">
      <alignment horizontal="center"/>
    </xf>
    <xf numFmtId="0" fontId="3" fillId="0" borderId="1">
      <alignment horizontal="center" vertical="center" wrapText="1"/>
    </xf>
    <xf numFmtId="0" fontId="10" fillId="0" borderId="0">
      <alignment horizontal="right"/>
    </xf>
    <xf numFmtId="0" fontId="3" fillId="0" borderId="1">
      <alignment horizontal="center" vertical="center" wrapText="1"/>
    </xf>
    <xf numFmtId="0" fontId="10" fillId="0" borderId="0">
      <alignment vertical="top"/>
    </xf>
    <xf numFmtId="0" fontId="3" fillId="0" borderId="1">
      <alignment horizontal="center" vertical="center" wrapText="1"/>
    </xf>
    <xf numFmtId="0" fontId="9" fillId="0" borderId="4">
      <alignment vertical="top" wrapText="1"/>
    </xf>
    <xf numFmtId="4" fontId="9" fillId="6" borderId="4">
      <alignment horizontal="right" vertical="top" shrinkToFit="1"/>
    </xf>
    <xf numFmtId="10" fontId="9" fillId="6" borderId="4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74">
    <xf numFmtId="0" fontId="0" fillId="0" borderId="0" xfId="0"/>
    <xf numFmtId="0" fontId="0" fillId="0" borderId="0" xfId="0" applyProtection="1">
      <protection locked="0"/>
    </xf>
    <xf numFmtId="0" fontId="10" fillId="0" borderId="0" xfId="22" applyNumberFormat="1" applyProtection="1">
      <alignment wrapText="1"/>
    </xf>
    <xf numFmtId="0" fontId="10" fillId="0" borderId="0" xfId="15" applyNumberFormat="1" applyProtection="1"/>
    <xf numFmtId="0" fontId="10" fillId="0" borderId="0" xfId="22" applyNumberFormat="1" applyAlignment="1" applyProtection="1">
      <alignment wrapText="1"/>
    </xf>
    <xf numFmtId="0" fontId="10" fillId="0" borderId="0" xfId="22" applyAlignment="1">
      <alignment wrapText="1"/>
    </xf>
    <xf numFmtId="0" fontId="10" fillId="0" borderId="2" xfId="33" applyNumberFormat="1" applyBorder="1" applyAlignment="1" applyProtection="1"/>
    <xf numFmtId="0" fontId="10" fillId="0" borderId="2" xfId="33" applyBorder="1" applyAlignment="1"/>
    <xf numFmtId="0" fontId="8" fillId="0" borderId="3" xfId="52" applyNumberFormat="1" applyFont="1" applyBorder="1" applyAlignment="1" applyProtection="1">
      <alignment horizontal="center" vertical="center" wrapText="1"/>
    </xf>
    <xf numFmtId="0" fontId="14" fillId="0" borderId="4" xfId="37" applyNumberFormat="1" applyFont="1" applyAlignment="1" applyProtection="1">
      <alignment vertical="top" wrapText="1"/>
    </xf>
    <xf numFmtId="1" fontId="15" fillId="0" borderId="4" xfId="16" applyNumberFormat="1" applyFont="1" applyAlignment="1" applyProtection="1">
      <alignment vertical="top" shrinkToFit="1"/>
    </xf>
    <xf numFmtId="164" fontId="14" fillId="0" borderId="4" xfId="4" applyNumberFormat="1" applyFont="1" applyFill="1" applyAlignment="1" applyProtection="1">
      <alignment vertical="top" shrinkToFit="1"/>
    </xf>
    <xf numFmtId="164" fontId="14" fillId="6" borderId="4" xfId="4" applyNumberFormat="1" applyFont="1" applyAlignment="1" applyProtection="1">
      <alignment vertical="top" shrinkToFit="1"/>
    </xf>
    <xf numFmtId="164" fontId="14" fillId="0" borderId="4" xfId="3" applyNumberFormat="1" applyFont="1" applyFill="1" applyAlignment="1" applyProtection="1">
      <alignment vertical="top" shrinkToFit="1"/>
    </xf>
    <xf numFmtId="164" fontId="14" fillId="5" borderId="4" xfId="3" applyNumberFormat="1" applyFont="1" applyAlignment="1" applyProtection="1">
      <alignment vertical="top" shrinkToFit="1"/>
    </xf>
    <xf numFmtId="0" fontId="16" fillId="0" borderId="0" xfId="0" applyFont="1" applyAlignment="1" applyProtection="1">
      <alignment vertical="top"/>
      <protection locked="0"/>
    </xf>
    <xf numFmtId="165" fontId="16" fillId="0" borderId="3" xfId="0" applyNumberFormat="1" applyFont="1" applyBorder="1" applyAlignment="1" applyProtection="1">
      <alignment vertical="top"/>
      <protection locked="0"/>
    </xf>
    <xf numFmtId="0" fontId="15" fillId="0" borderId="4" xfId="37" applyNumberFormat="1" applyFont="1" applyAlignment="1" applyProtection="1">
      <alignment vertical="top" wrapText="1"/>
    </xf>
    <xf numFmtId="164" fontId="15" fillId="0" borderId="4" xfId="4" applyNumberFormat="1" applyFont="1" applyFill="1" applyAlignment="1" applyProtection="1">
      <alignment vertical="top" shrinkToFit="1"/>
    </xf>
    <xf numFmtId="1" fontId="15" fillId="0" borderId="4" xfId="16" applyNumberFormat="1" applyFont="1" applyAlignment="1" applyProtection="1">
      <alignment horizontal="center" vertical="top" shrinkToFit="1"/>
    </xf>
    <xf numFmtId="1" fontId="14" fillId="0" borderId="4" xfId="16" applyNumberFormat="1" applyFont="1" applyAlignment="1" applyProtection="1">
      <alignment horizontal="center" vertical="top" shrinkToFit="1"/>
    </xf>
    <xf numFmtId="1" fontId="14" fillId="0" borderId="4" xfId="16" applyNumberFormat="1" applyFont="1" applyAlignment="1" applyProtection="1">
      <alignment vertical="top" shrinkToFit="1"/>
    </xf>
    <xf numFmtId="0" fontId="17" fillId="0" borderId="0" xfId="0" applyFont="1" applyAlignment="1" applyProtection="1">
      <alignment vertical="top"/>
      <protection locked="0"/>
    </xf>
    <xf numFmtId="165" fontId="17" fillId="0" borderId="3" xfId="0" applyNumberFormat="1" applyFont="1" applyBorder="1" applyAlignment="1" applyProtection="1">
      <alignment vertical="top"/>
      <protection locked="0"/>
    </xf>
    <xf numFmtId="164" fontId="0" fillId="0" borderId="0" xfId="0" applyNumberFormat="1" applyProtection="1">
      <protection locked="0"/>
    </xf>
    <xf numFmtId="0" fontId="14" fillId="0" borderId="4" xfId="18" applyNumberFormat="1" applyFont="1" applyAlignment="1" applyProtection="1">
      <alignment vertical="top"/>
    </xf>
    <xf numFmtId="0" fontId="14" fillId="0" borderId="4" xfId="18" applyFont="1" applyAlignment="1">
      <alignment vertical="top"/>
    </xf>
    <xf numFmtId="0" fontId="0" fillId="0" borderId="0" xfId="0" applyAlignment="1" applyProtection="1">
      <alignment horizontal="center"/>
      <protection locked="0"/>
    </xf>
    <xf numFmtId="0" fontId="8" fillId="0" borderId="3" xfId="52" applyNumberFormat="1" applyFont="1" applyBorder="1" applyAlignment="1" applyProtection="1">
      <alignment horizontal="center" vertical="center" wrapText="1"/>
    </xf>
    <xf numFmtId="0" fontId="8" fillId="0" borderId="3" xfId="52" applyFont="1" applyBorder="1" applyAlignment="1">
      <alignment horizontal="center" vertical="center" wrapText="1"/>
    </xf>
    <xf numFmtId="0" fontId="8" fillId="0" borderId="3" xfId="43" applyNumberFormat="1" applyFont="1" applyBorder="1" applyAlignment="1" applyProtection="1">
      <alignment horizontal="center" vertical="center" wrapText="1"/>
    </xf>
    <xf numFmtId="0" fontId="8" fillId="0" borderId="3" xfId="43" applyFont="1" applyBorder="1" applyAlignment="1">
      <alignment horizontal="center" vertical="center" wrapText="1"/>
    </xf>
    <xf numFmtId="4" fontId="5" fillId="0" borderId="0" xfId="41" applyFont="1" applyFill="1" applyBorder="1" applyAlignment="1">
      <alignment horizontal="left" wrapText="1"/>
    </xf>
    <xf numFmtId="0" fontId="8" fillId="0" borderId="3" xfId="27" applyNumberFormat="1" applyFont="1" applyBorder="1" applyAlignment="1" applyProtection="1">
      <alignment horizontal="center" vertical="center" wrapText="1"/>
    </xf>
    <xf numFmtId="0" fontId="8" fillId="0" borderId="3" xfId="27" applyFont="1" applyBorder="1" applyAlignment="1">
      <alignment horizontal="center" vertical="center" wrapText="1"/>
    </xf>
    <xf numFmtId="0" fontId="8" fillId="0" borderId="3" xfId="15" applyNumberFormat="1" applyFont="1" applyBorder="1" applyAlignment="1" applyProtection="1">
      <alignment horizontal="center" vertical="center" wrapText="1"/>
    </xf>
    <xf numFmtId="0" fontId="6" fillId="0" borderId="0" xfId="56" applyNumberFormat="1" applyFont="1" applyFill="1" applyBorder="1" applyAlignment="1" applyProtection="1">
      <alignment horizontal="center" wrapText="1"/>
    </xf>
    <xf numFmtId="0" fontId="7" fillId="0" borderId="0" xfId="56" applyNumberFormat="1" applyFont="1" applyFill="1" applyBorder="1" applyAlignment="1" applyProtection="1">
      <alignment horizontal="center" wrapText="1"/>
    </xf>
    <xf numFmtId="0" fontId="8" fillId="0" borderId="3" xfId="23" applyNumberFormat="1" applyFont="1" applyBorder="1" applyAlignment="1" applyProtection="1">
      <alignment horizontal="center" vertical="center" wrapText="1"/>
    </xf>
    <xf numFmtId="0" fontId="8" fillId="0" borderId="3" xfId="23" applyFont="1" applyBorder="1" applyAlignment="1">
      <alignment horizontal="center" vertical="center" wrapText="1"/>
    </xf>
    <xf numFmtId="0" fontId="8" fillId="0" borderId="3" xfId="25" applyNumberFormat="1" applyFont="1" applyBorder="1" applyAlignment="1" applyProtection="1">
      <alignment horizontal="center" vertical="center" wrapText="1"/>
    </xf>
    <xf numFmtId="0" fontId="8" fillId="0" borderId="3" xfId="25" applyFont="1" applyBorder="1" applyAlignment="1">
      <alignment horizontal="center" vertical="center" wrapText="1"/>
    </xf>
    <xf numFmtId="0" fontId="8" fillId="0" borderId="3" xfId="42" applyNumberFormat="1" applyFont="1" applyBorder="1" applyAlignment="1" applyProtection="1">
      <alignment horizontal="center" vertical="center" wrapText="1"/>
    </xf>
    <xf numFmtId="0" fontId="8" fillId="0" borderId="3" xfId="42" applyFont="1" applyBorder="1" applyAlignment="1">
      <alignment horizontal="center" vertical="center" wrapText="1"/>
    </xf>
    <xf numFmtId="0" fontId="8" fillId="0" borderId="3" xfId="29" applyNumberFormat="1" applyFont="1" applyBorder="1" applyAlignment="1" applyProtection="1">
      <alignment horizontal="center" vertical="center" wrapText="1"/>
    </xf>
    <xf numFmtId="0" fontId="8" fillId="0" borderId="3" xfId="29" applyFont="1" applyBorder="1" applyAlignment="1">
      <alignment horizontal="center" vertical="center" wrapText="1"/>
    </xf>
    <xf numFmtId="0" fontId="8" fillId="0" borderId="3" xfId="32" applyNumberFormat="1" applyFont="1" applyBorder="1" applyAlignment="1" applyProtection="1">
      <alignment horizontal="center" vertical="center" wrapText="1"/>
    </xf>
    <xf numFmtId="0" fontId="8" fillId="0" borderId="3" xfId="32" applyFont="1" applyBorder="1" applyAlignment="1">
      <alignment horizontal="center" vertical="center" wrapText="1"/>
    </xf>
    <xf numFmtId="0" fontId="8" fillId="0" borderId="3" xfId="44" applyNumberFormat="1" applyFont="1" applyBorder="1" applyAlignment="1" applyProtection="1">
      <alignment horizontal="center" vertical="center" wrapText="1"/>
    </xf>
    <xf numFmtId="0" fontId="8" fillId="0" borderId="3" xfId="44" applyFont="1" applyBorder="1" applyAlignment="1">
      <alignment horizontal="center" vertical="center" wrapText="1"/>
    </xf>
    <xf numFmtId="0" fontId="8" fillId="0" borderId="3" xfId="45" applyNumberFormat="1" applyFont="1" applyBorder="1" applyAlignment="1" applyProtection="1">
      <alignment horizontal="center" vertical="center" wrapText="1"/>
    </xf>
    <xf numFmtId="0" fontId="8" fillId="0" borderId="3" xfId="45" applyFont="1" applyBorder="1" applyAlignment="1">
      <alignment horizontal="center" vertical="center" wrapText="1"/>
    </xf>
    <xf numFmtId="0" fontId="8" fillId="0" borderId="3" xfId="46" applyNumberFormat="1" applyFont="1" applyBorder="1" applyAlignment="1" applyProtection="1">
      <alignment horizontal="center" vertical="center" wrapText="1"/>
    </xf>
    <xf numFmtId="0" fontId="8" fillId="0" borderId="3" xfId="46" applyFont="1" applyBorder="1" applyAlignment="1">
      <alignment horizontal="center" vertical="center" wrapText="1"/>
    </xf>
    <xf numFmtId="0" fontId="8" fillId="0" borderId="3" xfId="47" applyNumberFormat="1" applyFont="1" applyBorder="1" applyAlignment="1" applyProtection="1">
      <alignment horizontal="center" vertical="center" wrapText="1"/>
    </xf>
    <xf numFmtId="0" fontId="8" fillId="0" borderId="3" xfId="47" applyFont="1" applyBorder="1" applyAlignment="1">
      <alignment horizontal="center" vertical="center" wrapText="1"/>
    </xf>
    <xf numFmtId="0" fontId="8" fillId="0" borderId="3" xfId="48" applyNumberFormat="1" applyFont="1" applyBorder="1" applyAlignment="1" applyProtection="1">
      <alignment horizontal="center" vertical="center" wrapText="1"/>
    </xf>
    <xf numFmtId="0" fontId="8" fillId="0" borderId="3" xfId="48" applyFont="1" applyBorder="1" applyAlignment="1">
      <alignment horizontal="center" vertical="center" wrapText="1"/>
    </xf>
    <xf numFmtId="0" fontId="8" fillId="0" borderId="3" xfId="49" applyNumberFormat="1" applyFont="1" applyBorder="1" applyAlignment="1" applyProtection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8" fillId="0" borderId="3" xfId="50" applyNumberFormat="1" applyFont="1" applyBorder="1" applyAlignment="1" applyProtection="1">
      <alignment horizontal="center" vertical="center" wrapText="1"/>
    </xf>
    <xf numFmtId="0" fontId="8" fillId="0" borderId="3" xfId="50" applyFont="1" applyBorder="1" applyAlignment="1">
      <alignment horizontal="center" vertical="center" wrapText="1"/>
    </xf>
    <xf numFmtId="0" fontId="8" fillId="0" borderId="3" xfId="51" applyNumberFormat="1" applyFont="1" applyBorder="1" applyAlignment="1" applyProtection="1">
      <alignment horizontal="center" vertical="center" wrapText="1"/>
    </xf>
    <xf numFmtId="0" fontId="8" fillId="0" borderId="3" xfId="51" applyFont="1" applyBorder="1" applyAlignment="1">
      <alignment horizontal="center" vertical="center" wrapText="1"/>
    </xf>
    <xf numFmtId="0" fontId="8" fillId="0" borderId="3" xfId="34" applyNumberFormat="1" applyFont="1" applyBorder="1" applyAlignment="1" applyProtection="1">
      <alignment horizontal="center" vertical="center" wrapText="1"/>
    </xf>
    <xf numFmtId="0" fontId="8" fillId="0" borderId="3" xfId="34" applyFont="1" applyBorder="1" applyAlignment="1">
      <alignment horizontal="center" vertical="center" wrapText="1"/>
    </xf>
    <xf numFmtId="0" fontId="8" fillId="0" borderId="3" xfId="36" applyNumberFormat="1" applyFont="1" applyBorder="1" applyAlignment="1" applyProtection="1">
      <alignment horizontal="center" vertical="center" wrapText="1"/>
    </xf>
    <xf numFmtId="0" fontId="8" fillId="0" borderId="3" xfId="36" applyFont="1" applyBorder="1" applyAlignment="1">
      <alignment horizontal="center" vertical="center" wrapText="1"/>
    </xf>
    <xf numFmtId="0" fontId="8" fillId="0" borderId="3" xfId="13" applyNumberFormat="1" applyFont="1" applyBorder="1" applyAlignment="1" applyProtection="1">
      <alignment horizontal="center" vertical="center" wrapText="1"/>
    </xf>
    <xf numFmtId="0" fontId="8" fillId="0" borderId="3" xfId="13" applyFont="1" applyBorder="1" applyAlignment="1">
      <alignment horizontal="center" vertical="center" wrapText="1"/>
    </xf>
    <xf numFmtId="0" fontId="8" fillId="0" borderId="3" xfId="17" applyNumberFormat="1" applyFont="1" applyBorder="1" applyAlignment="1" applyProtection="1">
      <alignment horizontal="center" vertical="center" wrapText="1"/>
    </xf>
    <xf numFmtId="0" fontId="8" fillId="0" borderId="3" xfId="17" applyFont="1" applyBorder="1" applyAlignment="1">
      <alignment horizontal="center" vertical="center" wrapText="1"/>
    </xf>
    <xf numFmtId="0" fontId="8" fillId="0" borderId="3" xfId="20" applyNumberFormat="1" applyFont="1" applyBorder="1" applyAlignment="1" applyProtection="1">
      <alignment horizontal="center" vertical="center" wrapText="1"/>
    </xf>
    <xf numFmtId="0" fontId="8" fillId="0" borderId="3" xfId="20" applyFont="1" applyBorder="1" applyAlignment="1">
      <alignment horizontal="center" vertical="center" wrapText="1"/>
    </xf>
  </cellXfs>
  <cellStyles count="66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9" xfId="22"/>
    <cellStyle name="xl29_без учета счетов бюджета" xfId="23"/>
    <cellStyle name="xl30" xfId="24"/>
    <cellStyle name="xl30_без учета счетов бюджета" xfId="25"/>
    <cellStyle name="xl31" xfId="26"/>
    <cellStyle name="xl31_без учета счетов бюджета" xfId="27"/>
    <cellStyle name="xl32" xfId="28"/>
    <cellStyle name="xl32_без учета счетов бюджета" xfId="29"/>
    <cellStyle name="xl33" xfId="30"/>
    <cellStyle name="xl34" xfId="31"/>
    <cellStyle name="xl34_без учета счетов бюджета" xfId="32"/>
    <cellStyle name="xl35" xfId="33"/>
    <cellStyle name="xl35_без учета счетов бюджета" xfId="34"/>
    <cellStyle name="xl36" xfId="35"/>
    <cellStyle name="xl36_без учета счетов бюджета" xfId="36"/>
    <cellStyle name="xl37" xfId="37"/>
    <cellStyle name="xl38" xfId="38"/>
    <cellStyle name="xl39" xfId="39"/>
    <cellStyle name="xl40" xfId="40"/>
    <cellStyle name="xl41" xfId="41"/>
    <cellStyle name="xl42" xfId="42"/>
    <cellStyle name="xl43" xfId="43"/>
    <cellStyle name="xl44" xfId="44"/>
    <cellStyle name="xl45" xfId="45"/>
    <cellStyle name="xl46" xfId="46"/>
    <cellStyle name="xl47" xfId="47"/>
    <cellStyle name="xl48" xfId="48"/>
    <cellStyle name="xl49" xfId="49"/>
    <cellStyle name="xl50" xfId="50"/>
    <cellStyle name="xl51" xfId="51"/>
    <cellStyle name="xl52" xfId="52"/>
    <cellStyle name="xl53" xfId="53"/>
    <cellStyle name="xl54" xfId="54"/>
    <cellStyle name="xl55" xfId="55"/>
    <cellStyle name="xl56" xfId="56"/>
    <cellStyle name="xl57" xfId="57"/>
    <cellStyle name="xl58" xfId="58"/>
    <cellStyle name="xl59" xfId="59"/>
    <cellStyle name="xl60" xfId="60"/>
    <cellStyle name="xl61" xfId="61"/>
    <cellStyle name="xl62" xfId="62"/>
    <cellStyle name="xl63" xfId="63"/>
    <cellStyle name="xl64" xfId="64"/>
    <cellStyle name="xl65" xfId="6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5"/>
  <sheetViews>
    <sheetView showGridLines="0" tabSelected="1" zoomScaleSheetLayoutView="100" workbookViewId="0">
      <selection activeCell="A7" sqref="A7"/>
    </sheetView>
  </sheetViews>
  <sheetFormatPr defaultRowHeight="15"/>
  <cols>
    <col min="1" max="1" width="56" style="1" customWidth="1"/>
    <col min="2" max="3" width="7.7109375" style="1" customWidth="1"/>
    <col min="4" max="7" width="9.140625" style="1" hidden="1" customWidth="1"/>
    <col min="8" max="8" width="8.28515625" style="1" hidden="1" customWidth="1"/>
    <col min="9" max="9" width="12.85546875" style="1" hidden="1" customWidth="1"/>
    <col min="10" max="10" width="10" style="1" hidden="1" customWidth="1"/>
    <col min="11" max="11" width="9.7109375" style="1" hidden="1" customWidth="1"/>
    <col min="12" max="12" width="8.85546875" style="1" hidden="1" customWidth="1"/>
    <col min="13" max="13" width="12.140625" style="1" customWidth="1"/>
    <col min="14" max="30" width="9.140625" style="1" hidden="1" customWidth="1"/>
    <col min="31" max="31" width="11.7109375" style="1" customWidth="1"/>
    <col min="32" max="40" width="9.140625" style="1" hidden="1" customWidth="1"/>
    <col min="41" max="41" width="9.42578125" style="1" customWidth="1"/>
    <col min="42" max="16384" width="9.140625" style="1"/>
  </cols>
  <sheetData>
    <row r="1" spans="1:41" ht="15" customHeight="1">
      <c r="B1" s="32" t="s">
        <v>93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</row>
    <row r="2" spans="1:41" ht="15" customHeight="1">
      <c r="B2" s="32" t="s">
        <v>94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</row>
    <row r="3" spans="1:41" ht="15" customHeight="1">
      <c r="A3" s="4"/>
      <c r="B3" s="32" t="s">
        <v>115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</row>
    <row r="4" spans="1:41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15.95" customHeight="1">
      <c r="A5" s="36" t="s">
        <v>95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</row>
    <row r="6" spans="1:41" ht="27.75" customHeight="1">
      <c r="A6" s="37" t="s">
        <v>116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</row>
    <row r="7" spans="1:41" ht="12.75" customHeigh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3"/>
    </row>
    <row r="8" spans="1:41" ht="38.25" customHeight="1">
      <c r="A8" s="68" t="s">
        <v>96</v>
      </c>
      <c r="B8" s="70" t="s">
        <v>97</v>
      </c>
      <c r="C8" s="72" t="s">
        <v>98</v>
      </c>
      <c r="D8" s="38" t="s">
        <v>0</v>
      </c>
      <c r="E8" s="40" t="s">
        <v>0</v>
      </c>
      <c r="F8" s="33" t="s">
        <v>0</v>
      </c>
      <c r="G8" s="44" t="s">
        <v>0</v>
      </c>
      <c r="H8" s="46" t="s">
        <v>0</v>
      </c>
      <c r="I8" s="64" t="s">
        <v>0</v>
      </c>
      <c r="J8" s="66" t="s">
        <v>0</v>
      </c>
      <c r="K8" s="42" t="s">
        <v>99</v>
      </c>
      <c r="L8" s="30" t="s">
        <v>0</v>
      </c>
      <c r="M8" s="42" t="s">
        <v>99</v>
      </c>
      <c r="N8" s="30" t="s">
        <v>0</v>
      </c>
      <c r="O8" s="48" t="s">
        <v>0</v>
      </c>
      <c r="P8" s="50" t="s">
        <v>0</v>
      </c>
      <c r="Q8" s="52" t="s">
        <v>0</v>
      </c>
      <c r="R8" s="54" t="s">
        <v>0</v>
      </c>
      <c r="S8" s="56" t="s">
        <v>0</v>
      </c>
      <c r="T8" s="58" t="s">
        <v>0</v>
      </c>
      <c r="U8" s="60" t="s">
        <v>0</v>
      </c>
      <c r="V8" s="62" t="s">
        <v>0</v>
      </c>
      <c r="W8" s="8" t="s">
        <v>0</v>
      </c>
      <c r="X8" s="28" t="s">
        <v>0</v>
      </c>
      <c r="Y8" s="28" t="s">
        <v>0</v>
      </c>
      <c r="Z8" s="28" t="s">
        <v>100</v>
      </c>
      <c r="AA8" s="8" t="s">
        <v>0</v>
      </c>
      <c r="AB8" s="28" t="s">
        <v>100</v>
      </c>
      <c r="AC8" s="8" t="s">
        <v>0</v>
      </c>
      <c r="AD8" s="28" t="s">
        <v>100</v>
      </c>
      <c r="AE8" s="28" t="s">
        <v>100</v>
      </c>
      <c r="AF8" s="8" t="s">
        <v>0</v>
      </c>
      <c r="AG8" s="28" t="s">
        <v>100</v>
      </c>
      <c r="AH8" s="8" t="s">
        <v>0</v>
      </c>
      <c r="AI8" s="28" t="s">
        <v>100</v>
      </c>
      <c r="AJ8" s="28" t="s">
        <v>0</v>
      </c>
      <c r="AK8" s="28" t="s">
        <v>0</v>
      </c>
      <c r="AL8" s="8" t="s">
        <v>0</v>
      </c>
      <c r="AM8" s="28" t="s">
        <v>0</v>
      </c>
      <c r="AN8" s="28" t="s">
        <v>0</v>
      </c>
      <c r="AO8" s="35" t="s">
        <v>101</v>
      </c>
    </row>
    <row r="9" spans="1:41">
      <c r="A9" s="69"/>
      <c r="B9" s="71"/>
      <c r="C9" s="73"/>
      <c r="D9" s="39"/>
      <c r="E9" s="41"/>
      <c r="F9" s="34"/>
      <c r="G9" s="45"/>
      <c r="H9" s="47"/>
      <c r="I9" s="65"/>
      <c r="J9" s="67"/>
      <c r="K9" s="43"/>
      <c r="L9" s="31"/>
      <c r="M9" s="43"/>
      <c r="N9" s="31"/>
      <c r="O9" s="49"/>
      <c r="P9" s="51"/>
      <c r="Q9" s="53"/>
      <c r="R9" s="55"/>
      <c r="S9" s="57"/>
      <c r="T9" s="59"/>
      <c r="U9" s="61"/>
      <c r="V9" s="63"/>
      <c r="W9" s="8"/>
      <c r="X9" s="29"/>
      <c r="Y9" s="29"/>
      <c r="Z9" s="29"/>
      <c r="AA9" s="8"/>
      <c r="AB9" s="29"/>
      <c r="AC9" s="8"/>
      <c r="AD9" s="29"/>
      <c r="AE9" s="29"/>
      <c r="AF9" s="8"/>
      <c r="AG9" s="29"/>
      <c r="AH9" s="8"/>
      <c r="AI9" s="29"/>
      <c r="AJ9" s="29"/>
      <c r="AK9" s="29"/>
      <c r="AL9" s="8"/>
      <c r="AM9" s="29"/>
      <c r="AN9" s="29"/>
      <c r="AO9" s="35"/>
    </row>
    <row r="10" spans="1:41" ht="25.5">
      <c r="A10" s="9" t="s">
        <v>52</v>
      </c>
      <c r="B10" s="20" t="s">
        <v>1</v>
      </c>
      <c r="C10" s="20" t="s">
        <v>2</v>
      </c>
      <c r="D10" s="21" t="s">
        <v>108</v>
      </c>
      <c r="E10" s="21" t="s">
        <v>3</v>
      </c>
      <c r="F10" s="21" t="s">
        <v>3</v>
      </c>
      <c r="G10" s="21"/>
      <c r="H10" s="21"/>
      <c r="I10" s="21"/>
      <c r="J10" s="21"/>
      <c r="K10" s="21"/>
      <c r="L10" s="21"/>
      <c r="M10" s="11">
        <v>128574.29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30045.810730000001</v>
      </c>
      <c r="AF10" s="12">
        <v>30045.810730000001</v>
      </c>
      <c r="AG10" s="22"/>
      <c r="AH10" s="22"/>
      <c r="AI10" s="22"/>
      <c r="AJ10" s="22"/>
      <c r="AK10" s="22"/>
      <c r="AL10" s="22"/>
      <c r="AM10" s="22"/>
      <c r="AN10" s="22"/>
      <c r="AO10" s="23">
        <f>AE10/M10*100</f>
        <v>23.368443823411354</v>
      </c>
    </row>
    <row r="11" spans="1:41">
      <c r="A11" s="17" t="s">
        <v>53</v>
      </c>
      <c r="B11" s="19" t="s">
        <v>1</v>
      </c>
      <c r="C11" s="19" t="s">
        <v>4</v>
      </c>
      <c r="D11" s="10" t="s">
        <v>108</v>
      </c>
      <c r="E11" s="10" t="s">
        <v>3</v>
      </c>
      <c r="F11" s="10" t="s">
        <v>3</v>
      </c>
      <c r="G11" s="10"/>
      <c r="H11" s="10"/>
      <c r="I11" s="10"/>
      <c r="J11" s="10"/>
      <c r="K11" s="10"/>
      <c r="L11" s="10"/>
      <c r="M11" s="18">
        <v>12601.1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3356.8279600000001</v>
      </c>
      <c r="AF11" s="12">
        <v>3356.8279600000001</v>
      </c>
      <c r="AG11" s="15"/>
      <c r="AH11" s="15"/>
      <c r="AI11" s="15"/>
      <c r="AJ11" s="15"/>
      <c r="AK11" s="15"/>
      <c r="AL11" s="15"/>
      <c r="AM11" s="15"/>
      <c r="AN11" s="15"/>
      <c r="AO11" s="16">
        <f t="shared" ref="AO11:AO74" si="0">AE11/M11*100</f>
        <v>26.63916610454643</v>
      </c>
    </row>
    <row r="12" spans="1:41" ht="38.25">
      <c r="A12" s="17" t="s">
        <v>55</v>
      </c>
      <c r="B12" s="19" t="s">
        <v>1</v>
      </c>
      <c r="C12" s="19" t="s">
        <v>5</v>
      </c>
      <c r="D12" s="10" t="s">
        <v>108</v>
      </c>
      <c r="E12" s="10" t="s">
        <v>3</v>
      </c>
      <c r="F12" s="10" t="s">
        <v>3</v>
      </c>
      <c r="G12" s="10"/>
      <c r="H12" s="10"/>
      <c r="I12" s="10"/>
      <c r="J12" s="10"/>
      <c r="K12" s="10"/>
      <c r="L12" s="10"/>
      <c r="M12" s="18">
        <v>2281.1999999999998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567.63229999999999</v>
      </c>
      <c r="AF12" s="12">
        <v>567.63229999999999</v>
      </c>
      <c r="AG12" s="15"/>
      <c r="AH12" s="15"/>
      <c r="AI12" s="15"/>
      <c r="AJ12" s="15"/>
      <c r="AK12" s="15"/>
      <c r="AL12" s="15"/>
      <c r="AM12" s="15"/>
      <c r="AN12" s="15"/>
      <c r="AO12" s="16">
        <f t="shared" si="0"/>
        <v>24.883057162896723</v>
      </c>
    </row>
    <row r="13" spans="1:41">
      <c r="A13" s="17" t="s">
        <v>59</v>
      </c>
      <c r="B13" s="19" t="s">
        <v>1</v>
      </c>
      <c r="C13" s="19" t="s">
        <v>6</v>
      </c>
      <c r="D13" s="10" t="s">
        <v>108</v>
      </c>
      <c r="E13" s="10" t="s">
        <v>3</v>
      </c>
      <c r="F13" s="10" t="s">
        <v>3</v>
      </c>
      <c r="G13" s="10"/>
      <c r="H13" s="10"/>
      <c r="I13" s="10"/>
      <c r="J13" s="10"/>
      <c r="K13" s="10"/>
      <c r="L13" s="10"/>
      <c r="M13" s="18">
        <v>10319.9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2789.1956599999999</v>
      </c>
      <c r="AF13" s="12">
        <v>2789.1956599999999</v>
      </c>
      <c r="AG13" s="15"/>
      <c r="AH13" s="15"/>
      <c r="AI13" s="15"/>
      <c r="AJ13" s="15"/>
      <c r="AK13" s="15"/>
      <c r="AL13" s="15"/>
      <c r="AM13" s="15"/>
      <c r="AN13" s="15"/>
      <c r="AO13" s="16">
        <f t="shared" si="0"/>
        <v>27.027351621624241</v>
      </c>
    </row>
    <row r="14" spans="1:41">
      <c r="A14" s="17" t="s">
        <v>74</v>
      </c>
      <c r="B14" s="19" t="s">
        <v>1</v>
      </c>
      <c r="C14" s="19" t="s">
        <v>9</v>
      </c>
      <c r="D14" s="10" t="s">
        <v>108</v>
      </c>
      <c r="E14" s="10" t="s">
        <v>3</v>
      </c>
      <c r="F14" s="10" t="s">
        <v>3</v>
      </c>
      <c r="G14" s="10"/>
      <c r="H14" s="10"/>
      <c r="I14" s="10"/>
      <c r="J14" s="10"/>
      <c r="K14" s="10"/>
      <c r="L14" s="10"/>
      <c r="M14" s="18">
        <v>42606.67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11893.227650000001</v>
      </c>
      <c r="AF14" s="12">
        <v>11893.227650000001</v>
      </c>
      <c r="AG14" s="15"/>
      <c r="AH14" s="15"/>
      <c r="AI14" s="15"/>
      <c r="AJ14" s="15"/>
      <c r="AK14" s="15"/>
      <c r="AL14" s="15"/>
      <c r="AM14" s="15"/>
      <c r="AN14" s="15"/>
      <c r="AO14" s="16">
        <f t="shared" si="0"/>
        <v>27.914004192301352</v>
      </c>
    </row>
    <row r="15" spans="1:41">
      <c r="A15" s="17" t="s">
        <v>77</v>
      </c>
      <c r="B15" s="19" t="s">
        <v>1</v>
      </c>
      <c r="C15" s="19" t="s">
        <v>10</v>
      </c>
      <c r="D15" s="10" t="s">
        <v>108</v>
      </c>
      <c r="E15" s="10" t="s">
        <v>3</v>
      </c>
      <c r="F15" s="10" t="s">
        <v>3</v>
      </c>
      <c r="G15" s="10"/>
      <c r="H15" s="10"/>
      <c r="I15" s="10"/>
      <c r="J15" s="10"/>
      <c r="K15" s="10"/>
      <c r="L15" s="10"/>
      <c r="M15" s="18">
        <v>42446.9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11878.98965</v>
      </c>
      <c r="AF15" s="12">
        <v>11878.98965</v>
      </c>
      <c r="AG15" s="15"/>
      <c r="AH15" s="15"/>
      <c r="AI15" s="15"/>
      <c r="AJ15" s="15"/>
      <c r="AK15" s="15"/>
      <c r="AL15" s="15"/>
      <c r="AM15" s="15"/>
      <c r="AN15" s="15"/>
      <c r="AO15" s="16">
        <f t="shared" si="0"/>
        <v>27.985529331941787</v>
      </c>
    </row>
    <row r="16" spans="1:41">
      <c r="A16" s="17" t="s">
        <v>79</v>
      </c>
      <c r="B16" s="19" t="s">
        <v>1</v>
      </c>
      <c r="C16" s="19" t="s">
        <v>11</v>
      </c>
      <c r="D16" s="10" t="s">
        <v>108</v>
      </c>
      <c r="E16" s="10" t="s">
        <v>3</v>
      </c>
      <c r="F16" s="10" t="s">
        <v>3</v>
      </c>
      <c r="G16" s="10"/>
      <c r="H16" s="10"/>
      <c r="I16" s="10"/>
      <c r="J16" s="10"/>
      <c r="K16" s="10"/>
      <c r="L16" s="10"/>
      <c r="M16" s="18">
        <v>35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14.238</v>
      </c>
      <c r="AF16" s="12">
        <v>14.238</v>
      </c>
      <c r="AG16" s="15"/>
      <c r="AH16" s="15"/>
      <c r="AI16" s="15"/>
      <c r="AJ16" s="15"/>
      <c r="AK16" s="15"/>
      <c r="AL16" s="15"/>
      <c r="AM16" s="15"/>
      <c r="AN16" s="15"/>
      <c r="AO16" s="16">
        <f t="shared" si="0"/>
        <v>40.68</v>
      </c>
    </row>
    <row r="17" spans="1:41">
      <c r="A17" s="17" t="s">
        <v>80</v>
      </c>
      <c r="B17" s="19" t="s">
        <v>1</v>
      </c>
      <c r="C17" s="19" t="s">
        <v>24</v>
      </c>
      <c r="D17" s="10" t="s">
        <v>108</v>
      </c>
      <c r="E17" s="10" t="s">
        <v>3</v>
      </c>
      <c r="F17" s="10" t="s">
        <v>3</v>
      </c>
      <c r="G17" s="10"/>
      <c r="H17" s="10"/>
      <c r="I17" s="10"/>
      <c r="J17" s="10"/>
      <c r="K17" s="10"/>
      <c r="L17" s="10"/>
      <c r="M17" s="18">
        <v>124.77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2">
        <v>0</v>
      </c>
      <c r="AG17" s="15"/>
      <c r="AH17" s="15"/>
      <c r="AI17" s="15"/>
      <c r="AJ17" s="15"/>
      <c r="AK17" s="15"/>
      <c r="AL17" s="15"/>
      <c r="AM17" s="15"/>
      <c r="AN17" s="15"/>
      <c r="AO17" s="16">
        <f t="shared" si="0"/>
        <v>0</v>
      </c>
    </row>
    <row r="18" spans="1:41">
      <c r="A18" s="17" t="s">
        <v>81</v>
      </c>
      <c r="B18" s="19" t="s">
        <v>1</v>
      </c>
      <c r="C18" s="19" t="s">
        <v>12</v>
      </c>
      <c r="D18" s="10" t="s">
        <v>108</v>
      </c>
      <c r="E18" s="10" t="s">
        <v>3</v>
      </c>
      <c r="F18" s="10" t="s">
        <v>3</v>
      </c>
      <c r="G18" s="10"/>
      <c r="H18" s="10"/>
      <c r="I18" s="10"/>
      <c r="J18" s="10"/>
      <c r="K18" s="10"/>
      <c r="L18" s="10"/>
      <c r="M18" s="18">
        <v>49998.8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11563.60404</v>
      </c>
      <c r="AF18" s="12">
        <v>11563.60404</v>
      </c>
      <c r="AG18" s="15"/>
      <c r="AH18" s="15"/>
      <c r="AI18" s="15"/>
      <c r="AJ18" s="15"/>
      <c r="AK18" s="15"/>
      <c r="AL18" s="15"/>
      <c r="AM18" s="15"/>
      <c r="AN18" s="15"/>
      <c r="AO18" s="16">
        <f t="shared" si="0"/>
        <v>23.127763146315512</v>
      </c>
    </row>
    <row r="19" spans="1:41">
      <c r="A19" s="17" t="s">
        <v>82</v>
      </c>
      <c r="B19" s="19" t="s">
        <v>1</v>
      </c>
      <c r="C19" s="19" t="s">
        <v>13</v>
      </c>
      <c r="D19" s="10" t="s">
        <v>108</v>
      </c>
      <c r="E19" s="10" t="s">
        <v>3</v>
      </c>
      <c r="F19" s="10" t="s">
        <v>3</v>
      </c>
      <c r="G19" s="10"/>
      <c r="H19" s="10"/>
      <c r="I19" s="10"/>
      <c r="J19" s="10"/>
      <c r="K19" s="10"/>
      <c r="L19" s="10"/>
      <c r="M19" s="18">
        <v>49998.8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11563.60404</v>
      </c>
      <c r="AF19" s="12">
        <v>11563.60404</v>
      </c>
      <c r="AG19" s="15"/>
      <c r="AH19" s="15"/>
      <c r="AI19" s="15"/>
      <c r="AJ19" s="15"/>
      <c r="AK19" s="15"/>
      <c r="AL19" s="15"/>
      <c r="AM19" s="15"/>
      <c r="AN19" s="15"/>
      <c r="AO19" s="16">
        <f t="shared" si="0"/>
        <v>23.127763146315512</v>
      </c>
    </row>
    <row r="20" spans="1:41">
      <c r="A20" s="17" t="s">
        <v>83</v>
      </c>
      <c r="B20" s="19" t="s">
        <v>1</v>
      </c>
      <c r="C20" s="19" t="s">
        <v>14</v>
      </c>
      <c r="D20" s="10" t="s">
        <v>108</v>
      </c>
      <c r="E20" s="10" t="s">
        <v>3</v>
      </c>
      <c r="F20" s="10" t="s">
        <v>3</v>
      </c>
      <c r="G20" s="10"/>
      <c r="H20" s="10"/>
      <c r="I20" s="10"/>
      <c r="J20" s="10"/>
      <c r="K20" s="10"/>
      <c r="L20" s="10"/>
      <c r="M20" s="18">
        <v>1901.72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2">
        <v>0</v>
      </c>
      <c r="AG20" s="15"/>
      <c r="AH20" s="15"/>
      <c r="AI20" s="15"/>
      <c r="AJ20" s="15"/>
      <c r="AK20" s="15"/>
      <c r="AL20" s="15"/>
      <c r="AM20" s="15"/>
      <c r="AN20" s="15"/>
      <c r="AO20" s="16">
        <f t="shared" si="0"/>
        <v>0</v>
      </c>
    </row>
    <row r="21" spans="1:41">
      <c r="A21" s="17" t="s">
        <v>111</v>
      </c>
      <c r="B21" s="19" t="s">
        <v>1</v>
      </c>
      <c r="C21" s="19" t="s">
        <v>15</v>
      </c>
      <c r="D21" s="10" t="s">
        <v>108</v>
      </c>
      <c r="E21" s="10" t="s">
        <v>3</v>
      </c>
      <c r="F21" s="10" t="s">
        <v>3</v>
      </c>
      <c r="G21" s="10"/>
      <c r="H21" s="10"/>
      <c r="I21" s="10"/>
      <c r="J21" s="10"/>
      <c r="K21" s="10"/>
      <c r="L21" s="10"/>
      <c r="M21" s="18">
        <v>5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2">
        <v>0</v>
      </c>
      <c r="AG21" s="15"/>
      <c r="AH21" s="15"/>
      <c r="AI21" s="15"/>
      <c r="AJ21" s="15"/>
      <c r="AK21" s="15"/>
      <c r="AL21" s="15"/>
      <c r="AM21" s="15"/>
      <c r="AN21" s="15"/>
      <c r="AO21" s="16">
        <f t="shared" si="0"/>
        <v>0</v>
      </c>
    </row>
    <row r="22" spans="1:41">
      <c r="A22" s="17" t="s">
        <v>85</v>
      </c>
      <c r="B22" s="19" t="s">
        <v>1</v>
      </c>
      <c r="C22" s="19" t="s">
        <v>16</v>
      </c>
      <c r="D22" s="10" t="s">
        <v>108</v>
      </c>
      <c r="E22" s="10" t="s">
        <v>3</v>
      </c>
      <c r="F22" s="10" t="s">
        <v>3</v>
      </c>
      <c r="G22" s="10"/>
      <c r="H22" s="10"/>
      <c r="I22" s="10"/>
      <c r="J22" s="10"/>
      <c r="K22" s="10"/>
      <c r="L22" s="10"/>
      <c r="M22" s="18">
        <v>1896.72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2">
        <v>0</v>
      </c>
      <c r="AG22" s="15"/>
      <c r="AH22" s="15"/>
      <c r="AI22" s="15"/>
      <c r="AJ22" s="15"/>
      <c r="AK22" s="15"/>
      <c r="AL22" s="15"/>
      <c r="AM22" s="15"/>
      <c r="AN22" s="15"/>
      <c r="AO22" s="16">
        <f t="shared" si="0"/>
        <v>0</v>
      </c>
    </row>
    <row r="23" spans="1:41">
      <c r="A23" s="17" t="s">
        <v>86</v>
      </c>
      <c r="B23" s="19" t="s">
        <v>1</v>
      </c>
      <c r="C23" s="19" t="s">
        <v>17</v>
      </c>
      <c r="D23" s="10" t="s">
        <v>108</v>
      </c>
      <c r="E23" s="10" t="s">
        <v>3</v>
      </c>
      <c r="F23" s="10" t="s">
        <v>3</v>
      </c>
      <c r="G23" s="10"/>
      <c r="H23" s="10"/>
      <c r="I23" s="10"/>
      <c r="J23" s="10"/>
      <c r="K23" s="10"/>
      <c r="L23" s="10"/>
      <c r="M23" s="18">
        <v>21466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3232.1510800000001</v>
      </c>
      <c r="AF23" s="12">
        <v>3232.1510800000001</v>
      </c>
      <c r="AG23" s="15"/>
      <c r="AH23" s="15"/>
      <c r="AI23" s="15"/>
      <c r="AJ23" s="15"/>
      <c r="AK23" s="15"/>
      <c r="AL23" s="15"/>
      <c r="AM23" s="15"/>
      <c r="AN23" s="15"/>
      <c r="AO23" s="16">
        <f t="shared" si="0"/>
        <v>15.057072020870214</v>
      </c>
    </row>
    <row r="24" spans="1:41">
      <c r="A24" s="17" t="s">
        <v>87</v>
      </c>
      <c r="B24" s="19" t="s">
        <v>1</v>
      </c>
      <c r="C24" s="19" t="s">
        <v>18</v>
      </c>
      <c r="D24" s="10" t="s">
        <v>108</v>
      </c>
      <c r="E24" s="10" t="s">
        <v>3</v>
      </c>
      <c r="F24" s="10" t="s">
        <v>3</v>
      </c>
      <c r="G24" s="10"/>
      <c r="H24" s="10"/>
      <c r="I24" s="10"/>
      <c r="J24" s="10"/>
      <c r="K24" s="10"/>
      <c r="L24" s="10"/>
      <c r="M24" s="18">
        <v>100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14.78</v>
      </c>
      <c r="AF24" s="12">
        <v>14.78</v>
      </c>
      <c r="AG24" s="15"/>
      <c r="AH24" s="15"/>
      <c r="AI24" s="15"/>
      <c r="AJ24" s="15"/>
      <c r="AK24" s="15"/>
      <c r="AL24" s="15"/>
      <c r="AM24" s="15"/>
      <c r="AN24" s="15"/>
      <c r="AO24" s="16">
        <f t="shared" si="0"/>
        <v>14.78</v>
      </c>
    </row>
    <row r="25" spans="1:41">
      <c r="A25" s="17" t="s">
        <v>88</v>
      </c>
      <c r="B25" s="19" t="s">
        <v>1</v>
      </c>
      <c r="C25" s="19" t="s">
        <v>19</v>
      </c>
      <c r="D25" s="10" t="s">
        <v>108</v>
      </c>
      <c r="E25" s="10" t="s">
        <v>3</v>
      </c>
      <c r="F25" s="10" t="s">
        <v>3</v>
      </c>
      <c r="G25" s="10"/>
      <c r="H25" s="10"/>
      <c r="I25" s="10"/>
      <c r="J25" s="10"/>
      <c r="K25" s="10"/>
      <c r="L25" s="10"/>
      <c r="M25" s="18">
        <v>21366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3217.3710799999999</v>
      </c>
      <c r="AF25" s="12">
        <v>3217.3710799999999</v>
      </c>
      <c r="AG25" s="15"/>
      <c r="AH25" s="15"/>
      <c r="AI25" s="15"/>
      <c r="AJ25" s="15"/>
      <c r="AK25" s="15"/>
      <c r="AL25" s="15"/>
      <c r="AM25" s="15"/>
      <c r="AN25" s="15"/>
      <c r="AO25" s="16">
        <f t="shared" si="0"/>
        <v>15.058368810259291</v>
      </c>
    </row>
    <row r="26" spans="1:41" ht="25.5">
      <c r="A26" s="9" t="s">
        <v>89</v>
      </c>
      <c r="B26" s="20" t="s">
        <v>20</v>
      </c>
      <c r="C26" s="20" t="s">
        <v>2</v>
      </c>
      <c r="D26" s="21" t="s">
        <v>108</v>
      </c>
      <c r="E26" s="21" t="s">
        <v>3</v>
      </c>
      <c r="F26" s="21" t="s">
        <v>3</v>
      </c>
      <c r="G26" s="21"/>
      <c r="H26" s="21"/>
      <c r="I26" s="21"/>
      <c r="J26" s="21"/>
      <c r="K26" s="21"/>
      <c r="L26" s="21"/>
      <c r="M26" s="11">
        <v>461073.56107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101059.62548</v>
      </c>
      <c r="AF26" s="12">
        <v>101059.62548</v>
      </c>
      <c r="AG26" s="22"/>
      <c r="AH26" s="22"/>
      <c r="AI26" s="22"/>
      <c r="AJ26" s="22"/>
      <c r="AK26" s="22"/>
      <c r="AL26" s="22"/>
      <c r="AM26" s="22"/>
      <c r="AN26" s="22"/>
      <c r="AO26" s="23">
        <f t="shared" si="0"/>
        <v>21.918330178263503</v>
      </c>
    </row>
    <row r="27" spans="1:41">
      <c r="A27" s="17" t="s">
        <v>53</v>
      </c>
      <c r="B27" s="19" t="s">
        <v>20</v>
      </c>
      <c r="C27" s="19" t="s">
        <v>4</v>
      </c>
      <c r="D27" s="10" t="s">
        <v>108</v>
      </c>
      <c r="E27" s="10" t="s">
        <v>3</v>
      </c>
      <c r="F27" s="10" t="s">
        <v>3</v>
      </c>
      <c r="G27" s="10"/>
      <c r="H27" s="10"/>
      <c r="I27" s="10"/>
      <c r="J27" s="10"/>
      <c r="K27" s="10"/>
      <c r="L27" s="10"/>
      <c r="M27" s="18">
        <v>2998.7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743.97895000000005</v>
      </c>
      <c r="AF27" s="12">
        <v>743.97895000000005</v>
      </c>
      <c r="AG27" s="15"/>
      <c r="AH27" s="15"/>
      <c r="AI27" s="15"/>
      <c r="AJ27" s="15"/>
      <c r="AK27" s="15"/>
      <c r="AL27" s="15"/>
      <c r="AM27" s="15"/>
      <c r="AN27" s="15"/>
      <c r="AO27" s="16">
        <f t="shared" si="0"/>
        <v>24.81004935472038</v>
      </c>
    </row>
    <row r="28" spans="1:41" ht="38.25">
      <c r="A28" s="17" t="s">
        <v>55</v>
      </c>
      <c r="B28" s="19" t="s">
        <v>20</v>
      </c>
      <c r="C28" s="19" t="s">
        <v>5</v>
      </c>
      <c r="D28" s="10" t="s">
        <v>108</v>
      </c>
      <c r="E28" s="10" t="s">
        <v>3</v>
      </c>
      <c r="F28" s="10" t="s">
        <v>3</v>
      </c>
      <c r="G28" s="10"/>
      <c r="H28" s="10"/>
      <c r="I28" s="10"/>
      <c r="J28" s="10"/>
      <c r="K28" s="10"/>
      <c r="L28" s="10"/>
      <c r="M28" s="18">
        <v>2998.7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743.97895000000005</v>
      </c>
      <c r="AF28" s="12">
        <v>743.97895000000005</v>
      </c>
      <c r="AG28" s="15"/>
      <c r="AH28" s="15"/>
      <c r="AI28" s="15"/>
      <c r="AJ28" s="15"/>
      <c r="AK28" s="15"/>
      <c r="AL28" s="15"/>
      <c r="AM28" s="15"/>
      <c r="AN28" s="15"/>
      <c r="AO28" s="16">
        <f t="shared" si="0"/>
        <v>24.81004935472038</v>
      </c>
    </row>
    <row r="29" spans="1:41">
      <c r="A29" s="17" t="s">
        <v>63</v>
      </c>
      <c r="B29" s="19" t="s">
        <v>20</v>
      </c>
      <c r="C29" s="19" t="s">
        <v>7</v>
      </c>
      <c r="D29" s="10" t="s">
        <v>108</v>
      </c>
      <c r="E29" s="10" t="s">
        <v>3</v>
      </c>
      <c r="F29" s="10" t="s">
        <v>3</v>
      </c>
      <c r="G29" s="10"/>
      <c r="H29" s="10"/>
      <c r="I29" s="10"/>
      <c r="J29" s="10"/>
      <c r="K29" s="10"/>
      <c r="L29" s="10"/>
      <c r="M29" s="18">
        <v>100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2">
        <v>0</v>
      </c>
      <c r="AG29" s="15"/>
      <c r="AH29" s="15"/>
      <c r="AI29" s="15"/>
      <c r="AJ29" s="15"/>
      <c r="AK29" s="15"/>
      <c r="AL29" s="15"/>
      <c r="AM29" s="15"/>
      <c r="AN29" s="15"/>
      <c r="AO29" s="16">
        <f t="shared" si="0"/>
        <v>0</v>
      </c>
    </row>
    <row r="30" spans="1:41">
      <c r="A30" s="17" t="s">
        <v>64</v>
      </c>
      <c r="B30" s="19" t="s">
        <v>20</v>
      </c>
      <c r="C30" s="19" t="s">
        <v>21</v>
      </c>
      <c r="D30" s="10" t="s">
        <v>108</v>
      </c>
      <c r="E30" s="10" t="s">
        <v>3</v>
      </c>
      <c r="F30" s="10" t="s">
        <v>3</v>
      </c>
      <c r="G30" s="10"/>
      <c r="H30" s="10"/>
      <c r="I30" s="10"/>
      <c r="J30" s="10"/>
      <c r="K30" s="10"/>
      <c r="L30" s="10"/>
      <c r="M30" s="18">
        <v>100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2">
        <v>0</v>
      </c>
      <c r="AG30" s="15"/>
      <c r="AH30" s="15"/>
      <c r="AI30" s="15"/>
      <c r="AJ30" s="15"/>
      <c r="AK30" s="15"/>
      <c r="AL30" s="15"/>
      <c r="AM30" s="15"/>
      <c r="AN30" s="15"/>
      <c r="AO30" s="16">
        <f t="shared" si="0"/>
        <v>0</v>
      </c>
    </row>
    <row r="31" spans="1:41">
      <c r="A31" s="17" t="s">
        <v>74</v>
      </c>
      <c r="B31" s="19" t="s">
        <v>20</v>
      </c>
      <c r="C31" s="19" t="s">
        <v>9</v>
      </c>
      <c r="D31" s="10" t="s">
        <v>108</v>
      </c>
      <c r="E31" s="10" t="s">
        <v>3</v>
      </c>
      <c r="F31" s="10" t="s">
        <v>3</v>
      </c>
      <c r="G31" s="10"/>
      <c r="H31" s="10"/>
      <c r="I31" s="10"/>
      <c r="J31" s="10"/>
      <c r="K31" s="10"/>
      <c r="L31" s="10"/>
      <c r="M31" s="18">
        <v>455947.86106999998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99917.301630000002</v>
      </c>
      <c r="AF31" s="12">
        <v>99917.301630000002</v>
      </c>
      <c r="AG31" s="15"/>
      <c r="AH31" s="15"/>
      <c r="AI31" s="15"/>
      <c r="AJ31" s="15"/>
      <c r="AK31" s="15"/>
      <c r="AL31" s="15"/>
      <c r="AM31" s="15"/>
      <c r="AN31" s="15"/>
      <c r="AO31" s="16">
        <f t="shared" si="0"/>
        <v>21.914194617673637</v>
      </c>
    </row>
    <row r="32" spans="1:41">
      <c r="A32" s="17" t="s">
        <v>75</v>
      </c>
      <c r="B32" s="19" t="s">
        <v>20</v>
      </c>
      <c r="C32" s="19" t="s">
        <v>22</v>
      </c>
      <c r="D32" s="10" t="s">
        <v>108</v>
      </c>
      <c r="E32" s="10" t="s">
        <v>3</v>
      </c>
      <c r="F32" s="10" t="s">
        <v>3</v>
      </c>
      <c r="G32" s="10"/>
      <c r="H32" s="10"/>
      <c r="I32" s="10"/>
      <c r="J32" s="10"/>
      <c r="K32" s="10"/>
      <c r="L32" s="10"/>
      <c r="M32" s="18">
        <v>219078.83119999999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48867.5743</v>
      </c>
      <c r="AF32" s="12">
        <v>48867.5743</v>
      </c>
      <c r="AG32" s="15"/>
      <c r="AH32" s="15"/>
      <c r="AI32" s="15"/>
      <c r="AJ32" s="15"/>
      <c r="AK32" s="15"/>
      <c r="AL32" s="15"/>
      <c r="AM32" s="15"/>
      <c r="AN32" s="15"/>
      <c r="AO32" s="16">
        <f t="shared" si="0"/>
        <v>22.305931628505057</v>
      </c>
    </row>
    <row r="33" spans="1:41">
      <c r="A33" s="17" t="s">
        <v>76</v>
      </c>
      <c r="B33" s="19" t="s">
        <v>20</v>
      </c>
      <c r="C33" s="19" t="s">
        <v>23</v>
      </c>
      <c r="D33" s="10" t="s">
        <v>108</v>
      </c>
      <c r="E33" s="10" t="s">
        <v>3</v>
      </c>
      <c r="F33" s="10" t="s">
        <v>3</v>
      </c>
      <c r="G33" s="10"/>
      <c r="H33" s="10"/>
      <c r="I33" s="10"/>
      <c r="J33" s="10"/>
      <c r="K33" s="10"/>
      <c r="L33" s="10"/>
      <c r="M33" s="18">
        <v>181644.62987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40380.47885</v>
      </c>
      <c r="AF33" s="12">
        <v>40380.47885</v>
      </c>
      <c r="AG33" s="15"/>
      <c r="AH33" s="15"/>
      <c r="AI33" s="15"/>
      <c r="AJ33" s="15"/>
      <c r="AK33" s="15"/>
      <c r="AL33" s="15"/>
      <c r="AM33" s="15"/>
      <c r="AN33" s="15"/>
      <c r="AO33" s="16">
        <f t="shared" si="0"/>
        <v>22.230483157635668</v>
      </c>
    </row>
    <row r="34" spans="1:41">
      <c r="A34" s="17" t="s">
        <v>77</v>
      </c>
      <c r="B34" s="19" t="s">
        <v>20</v>
      </c>
      <c r="C34" s="19" t="s">
        <v>10</v>
      </c>
      <c r="D34" s="10" t="s">
        <v>108</v>
      </c>
      <c r="E34" s="10" t="s">
        <v>3</v>
      </c>
      <c r="F34" s="10" t="s">
        <v>3</v>
      </c>
      <c r="G34" s="10"/>
      <c r="H34" s="10"/>
      <c r="I34" s="10"/>
      <c r="J34" s="10"/>
      <c r="K34" s="10"/>
      <c r="L34" s="10"/>
      <c r="M34" s="18">
        <v>31490.5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6114.7342500000004</v>
      </c>
      <c r="AF34" s="12">
        <v>6114.7342500000004</v>
      </c>
      <c r="AG34" s="15"/>
      <c r="AH34" s="15"/>
      <c r="AI34" s="15"/>
      <c r="AJ34" s="15"/>
      <c r="AK34" s="15"/>
      <c r="AL34" s="15"/>
      <c r="AM34" s="15"/>
      <c r="AN34" s="15"/>
      <c r="AO34" s="16">
        <f t="shared" si="0"/>
        <v>19.417710896937173</v>
      </c>
    </row>
    <row r="35" spans="1:41">
      <c r="A35" s="17" t="s">
        <v>79</v>
      </c>
      <c r="B35" s="19" t="s">
        <v>20</v>
      </c>
      <c r="C35" s="19" t="s">
        <v>11</v>
      </c>
      <c r="D35" s="10" t="s">
        <v>108</v>
      </c>
      <c r="E35" s="10" t="s">
        <v>3</v>
      </c>
      <c r="F35" s="10" t="s">
        <v>3</v>
      </c>
      <c r="G35" s="10"/>
      <c r="H35" s="10"/>
      <c r="I35" s="10"/>
      <c r="J35" s="10"/>
      <c r="K35" s="10"/>
      <c r="L35" s="10"/>
      <c r="M35" s="18">
        <v>125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13.505000000000001</v>
      </c>
      <c r="AF35" s="12">
        <v>13.505000000000001</v>
      </c>
      <c r="AG35" s="15"/>
      <c r="AH35" s="15"/>
      <c r="AI35" s="15"/>
      <c r="AJ35" s="15"/>
      <c r="AK35" s="15"/>
      <c r="AL35" s="15"/>
      <c r="AM35" s="15"/>
      <c r="AN35" s="15"/>
      <c r="AO35" s="16">
        <f t="shared" si="0"/>
        <v>10.804</v>
      </c>
    </row>
    <row r="36" spans="1:41">
      <c r="A36" s="17" t="s">
        <v>80</v>
      </c>
      <c r="B36" s="19" t="s">
        <v>20</v>
      </c>
      <c r="C36" s="19" t="s">
        <v>24</v>
      </c>
      <c r="D36" s="10" t="s">
        <v>108</v>
      </c>
      <c r="E36" s="10" t="s">
        <v>3</v>
      </c>
      <c r="F36" s="10" t="s">
        <v>3</v>
      </c>
      <c r="G36" s="10"/>
      <c r="H36" s="10"/>
      <c r="I36" s="10"/>
      <c r="J36" s="10"/>
      <c r="K36" s="10"/>
      <c r="L36" s="10"/>
      <c r="M36" s="18">
        <v>23608.9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4541.0092299999997</v>
      </c>
      <c r="AF36" s="12">
        <v>4541.0092299999997</v>
      </c>
      <c r="AG36" s="15"/>
      <c r="AH36" s="15"/>
      <c r="AI36" s="15"/>
      <c r="AJ36" s="15"/>
      <c r="AK36" s="15"/>
      <c r="AL36" s="15"/>
      <c r="AM36" s="15"/>
      <c r="AN36" s="15"/>
      <c r="AO36" s="16">
        <f t="shared" si="0"/>
        <v>19.234310916645839</v>
      </c>
    </row>
    <row r="37" spans="1:41">
      <c r="A37" s="17" t="s">
        <v>83</v>
      </c>
      <c r="B37" s="19" t="s">
        <v>20</v>
      </c>
      <c r="C37" s="19" t="s">
        <v>14</v>
      </c>
      <c r="D37" s="10" t="s">
        <v>108</v>
      </c>
      <c r="E37" s="10" t="s">
        <v>3</v>
      </c>
      <c r="F37" s="10" t="s">
        <v>3</v>
      </c>
      <c r="G37" s="10"/>
      <c r="H37" s="10"/>
      <c r="I37" s="10"/>
      <c r="J37" s="10"/>
      <c r="K37" s="10"/>
      <c r="L37" s="10"/>
      <c r="M37" s="18">
        <v>1927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348.02289999999999</v>
      </c>
      <c r="AF37" s="12">
        <v>348.02289999999999</v>
      </c>
      <c r="AG37" s="15"/>
      <c r="AH37" s="15"/>
      <c r="AI37" s="15"/>
      <c r="AJ37" s="15"/>
      <c r="AK37" s="15"/>
      <c r="AL37" s="15"/>
      <c r="AM37" s="15"/>
      <c r="AN37" s="15"/>
      <c r="AO37" s="16">
        <f t="shared" si="0"/>
        <v>18.060347690710948</v>
      </c>
    </row>
    <row r="38" spans="1:41">
      <c r="A38" s="17" t="s">
        <v>85</v>
      </c>
      <c r="B38" s="19" t="s">
        <v>20</v>
      </c>
      <c r="C38" s="19" t="s">
        <v>16</v>
      </c>
      <c r="D38" s="10" t="s">
        <v>108</v>
      </c>
      <c r="E38" s="10" t="s">
        <v>3</v>
      </c>
      <c r="F38" s="10" t="s">
        <v>3</v>
      </c>
      <c r="G38" s="10"/>
      <c r="H38" s="10"/>
      <c r="I38" s="10"/>
      <c r="J38" s="10"/>
      <c r="K38" s="10"/>
      <c r="L38" s="10"/>
      <c r="M38" s="18">
        <v>1927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348.02289999999999</v>
      </c>
      <c r="AF38" s="12">
        <v>348.02289999999999</v>
      </c>
      <c r="AG38" s="15"/>
      <c r="AH38" s="15"/>
      <c r="AI38" s="15"/>
      <c r="AJ38" s="15"/>
      <c r="AK38" s="15"/>
      <c r="AL38" s="15"/>
      <c r="AM38" s="15"/>
      <c r="AN38" s="15"/>
      <c r="AO38" s="16">
        <f t="shared" si="0"/>
        <v>18.060347690710948</v>
      </c>
    </row>
    <row r="39" spans="1:41">
      <c r="A39" s="17" t="s">
        <v>86</v>
      </c>
      <c r="B39" s="19" t="s">
        <v>20</v>
      </c>
      <c r="C39" s="19" t="s">
        <v>17</v>
      </c>
      <c r="D39" s="10" t="s">
        <v>108</v>
      </c>
      <c r="E39" s="10" t="s">
        <v>3</v>
      </c>
      <c r="F39" s="10" t="s">
        <v>3</v>
      </c>
      <c r="G39" s="10"/>
      <c r="H39" s="10"/>
      <c r="I39" s="10"/>
      <c r="J39" s="10"/>
      <c r="K39" s="10"/>
      <c r="L39" s="10"/>
      <c r="M39" s="18">
        <v>100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50.322000000000003</v>
      </c>
      <c r="AF39" s="12">
        <v>50.322000000000003</v>
      </c>
      <c r="AG39" s="15"/>
      <c r="AH39" s="15"/>
      <c r="AI39" s="15"/>
      <c r="AJ39" s="15"/>
      <c r="AK39" s="15"/>
      <c r="AL39" s="15"/>
      <c r="AM39" s="15"/>
      <c r="AN39" s="15"/>
      <c r="AO39" s="16">
        <f t="shared" si="0"/>
        <v>50.322000000000003</v>
      </c>
    </row>
    <row r="40" spans="1:41">
      <c r="A40" s="17" t="s">
        <v>87</v>
      </c>
      <c r="B40" s="19" t="s">
        <v>20</v>
      </c>
      <c r="C40" s="19" t="s">
        <v>18</v>
      </c>
      <c r="D40" s="10" t="s">
        <v>108</v>
      </c>
      <c r="E40" s="10" t="s">
        <v>3</v>
      </c>
      <c r="F40" s="10" t="s">
        <v>3</v>
      </c>
      <c r="G40" s="10"/>
      <c r="H40" s="10"/>
      <c r="I40" s="10"/>
      <c r="J40" s="10"/>
      <c r="K40" s="10"/>
      <c r="L40" s="10"/>
      <c r="M40" s="18">
        <v>100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50.322000000000003</v>
      </c>
      <c r="AF40" s="12">
        <v>50.322000000000003</v>
      </c>
      <c r="AG40" s="15"/>
      <c r="AH40" s="15"/>
      <c r="AI40" s="15"/>
      <c r="AJ40" s="15"/>
      <c r="AK40" s="15"/>
      <c r="AL40" s="15"/>
      <c r="AM40" s="15"/>
      <c r="AN40" s="15"/>
      <c r="AO40" s="16">
        <f t="shared" si="0"/>
        <v>50.322000000000003</v>
      </c>
    </row>
    <row r="41" spans="1:41" ht="25.5">
      <c r="A41" s="9" t="s">
        <v>90</v>
      </c>
      <c r="B41" s="20" t="s">
        <v>25</v>
      </c>
      <c r="C41" s="20" t="s">
        <v>2</v>
      </c>
      <c r="D41" s="21" t="s">
        <v>108</v>
      </c>
      <c r="E41" s="21" t="s">
        <v>3</v>
      </c>
      <c r="F41" s="21" t="s">
        <v>3</v>
      </c>
      <c r="G41" s="21"/>
      <c r="H41" s="21"/>
      <c r="I41" s="21"/>
      <c r="J41" s="21"/>
      <c r="K41" s="21"/>
      <c r="L41" s="21"/>
      <c r="M41" s="11">
        <v>11917.6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2752.3779500000001</v>
      </c>
      <c r="AF41" s="12">
        <v>2752.3779500000001</v>
      </c>
      <c r="AG41" s="22"/>
      <c r="AH41" s="22"/>
      <c r="AI41" s="22"/>
      <c r="AJ41" s="22"/>
      <c r="AK41" s="22"/>
      <c r="AL41" s="22"/>
      <c r="AM41" s="22"/>
      <c r="AN41" s="22"/>
      <c r="AO41" s="23">
        <f t="shared" si="0"/>
        <v>23.095069057528363</v>
      </c>
    </row>
    <row r="42" spans="1:41">
      <c r="A42" s="17" t="s">
        <v>53</v>
      </c>
      <c r="B42" s="19" t="s">
        <v>25</v>
      </c>
      <c r="C42" s="19" t="s">
        <v>4</v>
      </c>
      <c r="D42" s="10" t="s">
        <v>108</v>
      </c>
      <c r="E42" s="10" t="s">
        <v>3</v>
      </c>
      <c r="F42" s="10" t="s">
        <v>3</v>
      </c>
      <c r="G42" s="10"/>
      <c r="H42" s="10"/>
      <c r="I42" s="10"/>
      <c r="J42" s="10"/>
      <c r="K42" s="10"/>
      <c r="L42" s="10"/>
      <c r="M42" s="18">
        <v>8317.6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2183.49091</v>
      </c>
      <c r="AF42" s="12">
        <v>2183.49091</v>
      </c>
      <c r="AG42" s="15"/>
      <c r="AH42" s="15"/>
      <c r="AI42" s="15"/>
      <c r="AJ42" s="15"/>
      <c r="AK42" s="15"/>
      <c r="AL42" s="15"/>
      <c r="AM42" s="15"/>
      <c r="AN42" s="15"/>
      <c r="AO42" s="16">
        <f t="shared" si="0"/>
        <v>26.251453664518611</v>
      </c>
    </row>
    <row r="43" spans="1:41" ht="38.25">
      <c r="A43" s="17" t="s">
        <v>55</v>
      </c>
      <c r="B43" s="19" t="s">
        <v>25</v>
      </c>
      <c r="C43" s="19" t="s">
        <v>5</v>
      </c>
      <c r="D43" s="10" t="s">
        <v>108</v>
      </c>
      <c r="E43" s="10" t="s">
        <v>3</v>
      </c>
      <c r="F43" s="10" t="s">
        <v>3</v>
      </c>
      <c r="G43" s="10"/>
      <c r="H43" s="10"/>
      <c r="I43" s="10"/>
      <c r="J43" s="10"/>
      <c r="K43" s="10"/>
      <c r="L43" s="10"/>
      <c r="M43" s="18">
        <v>7517.6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2183.49091</v>
      </c>
      <c r="AF43" s="12">
        <v>2183.49091</v>
      </c>
      <c r="AG43" s="15"/>
      <c r="AH43" s="15"/>
      <c r="AI43" s="15"/>
      <c r="AJ43" s="15"/>
      <c r="AK43" s="15"/>
      <c r="AL43" s="15"/>
      <c r="AM43" s="15"/>
      <c r="AN43" s="15"/>
      <c r="AO43" s="16">
        <f t="shared" si="0"/>
        <v>29.045053075449612</v>
      </c>
    </row>
    <row r="44" spans="1:41">
      <c r="A44" s="17" t="s">
        <v>59</v>
      </c>
      <c r="B44" s="19" t="s">
        <v>25</v>
      </c>
      <c r="C44" s="19" t="s">
        <v>6</v>
      </c>
      <c r="D44" s="10" t="s">
        <v>108</v>
      </c>
      <c r="E44" s="10" t="s">
        <v>3</v>
      </c>
      <c r="F44" s="10" t="s">
        <v>3</v>
      </c>
      <c r="G44" s="10"/>
      <c r="H44" s="10"/>
      <c r="I44" s="10"/>
      <c r="J44" s="10"/>
      <c r="K44" s="10"/>
      <c r="L44" s="10"/>
      <c r="M44" s="18">
        <v>800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2">
        <v>0</v>
      </c>
      <c r="AG44" s="15"/>
      <c r="AH44" s="15"/>
      <c r="AI44" s="15"/>
      <c r="AJ44" s="15"/>
      <c r="AK44" s="15"/>
      <c r="AL44" s="15"/>
      <c r="AM44" s="15"/>
      <c r="AN44" s="15"/>
      <c r="AO44" s="16">
        <f t="shared" si="0"/>
        <v>0</v>
      </c>
    </row>
    <row r="45" spans="1:41" ht="25.5">
      <c r="A45" s="17" t="s">
        <v>103</v>
      </c>
      <c r="B45" s="19" t="s">
        <v>25</v>
      </c>
      <c r="C45" s="19" t="s">
        <v>26</v>
      </c>
      <c r="D45" s="10" t="s">
        <v>108</v>
      </c>
      <c r="E45" s="10" t="s">
        <v>3</v>
      </c>
      <c r="F45" s="10" t="s">
        <v>3</v>
      </c>
      <c r="G45" s="10"/>
      <c r="H45" s="10"/>
      <c r="I45" s="10"/>
      <c r="J45" s="10"/>
      <c r="K45" s="10"/>
      <c r="L45" s="10"/>
      <c r="M45" s="18">
        <v>3600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568.88703999999996</v>
      </c>
      <c r="AF45" s="12">
        <v>568.88703999999996</v>
      </c>
      <c r="AG45" s="15"/>
      <c r="AH45" s="15"/>
      <c r="AI45" s="15"/>
      <c r="AJ45" s="15"/>
      <c r="AK45" s="15"/>
      <c r="AL45" s="15"/>
      <c r="AM45" s="15"/>
      <c r="AN45" s="15"/>
      <c r="AO45" s="16">
        <f t="shared" si="0"/>
        <v>15.802417777777777</v>
      </c>
    </row>
    <row r="46" spans="1:41" ht="25.5">
      <c r="A46" s="17" t="s">
        <v>104</v>
      </c>
      <c r="B46" s="19" t="s">
        <v>25</v>
      </c>
      <c r="C46" s="19" t="s">
        <v>27</v>
      </c>
      <c r="D46" s="10" t="s">
        <v>108</v>
      </c>
      <c r="E46" s="10" t="s">
        <v>3</v>
      </c>
      <c r="F46" s="10" t="s">
        <v>3</v>
      </c>
      <c r="G46" s="10"/>
      <c r="H46" s="10"/>
      <c r="I46" s="10"/>
      <c r="J46" s="10"/>
      <c r="K46" s="10"/>
      <c r="L46" s="10"/>
      <c r="M46" s="18">
        <v>3600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568.88703999999996</v>
      </c>
      <c r="AF46" s="12">
        <v>568.88703999999996</v>
      </c>
      <c r="AG46" s="15"/>
      <c r="AH46" s="15"/>
      <c r="AI46" s="15"/>
      <c r="AJ46" s="15"/>
      <c r="AK46" s="15"/>
      <c r="AL46" s="15"/>
      <c r="AM46" s="15"/>
      <c r="AN46" s="15"/>
      <c r="AO46" s="16">
        <f t="shared" si="0"/>
        <v>15.802417777777777</v>
      </c>
    </row>
    <row r="47" spans="1:41" ht="25.5">
      <c r="A47" s="9" t="s">
        <v>92</v>
      </c>
      <c r="B47" s="20" t="s">
        <v>28</v>
      </c>
      <c r="C47" s="20" t="s">
        <v>2</v>
      </c>
      <c r="D47" s="21" t="s">
        <v>108</v>
      </c>
      <c r="E47" s="21" t="s">
        <v>3</v>
      </c>
      <c r="F47" s="21" t="s">
        <v>3</v>
      </c>
      <c r="G47" s="21"/>
      <c r="H47" s="21"/>
      <c r="I47" s="21"/>
      <c r="J47" s="21"/>
      <c r="K47" s="21"/>
      <c r="L47" s="21"/>
      <c r="M47" s="11">
        <v>7836.2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1923.18415</v>
      </c>
      <c r="AF47" s="12">
        <v>1923.18415</v>
      </c>
      <c r="AG47" s="22"/>
      <c r="AH47" s="22"/>
      <c r="AI47" s="22"/>
      <c r="AJ47" s="22"/>
      <c r="AK47" s="22"/>
      <c r="AL47" s="22"/>
      <c r="AM47" s="22"/>
      <c r="AN47" s="22"/>
      <c r="AO47" s="23">
        <f t="shared" si="0"/>
        <v>24.54230558178709</v>
      </c>
    </row>
    <row r="48" spans="1:41">
      <c r="A48" s="17" t="s">
        <v>53</v>
      </c>
      <c r="B48" s="19" t="s">
        <v>28</v>
      </c>
      <c r="C48" s="19" t="s">
        <v>4</v>
      </c>
      <c r="D48" s="10" t="s">
        <v>108</v>
      </c>
      <c r="E48" s="10" t="s">
        <v>3</v>
      </c>
      <c r="F48" s="10" t="s">
        <v>3</v>
      </c>
      <c r="G48" s="10"/>
      <c r="H48" s="10"/>
      <c r="I48" s="10"/>
      <c r="J48" s="10"/>
      <c r="K48" s="10"/>
      <c r="L48" s="10"/>
      <c r="M48" s="18">
        <v>7241.9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1918.18415</v>
      </c>
      <c r="AF48" s="12">
        <v>1918.18415</v>
      </c>
      <c r="AG48" s="15"/>
      <c r="AH48" s="15"/>
      <c r="AI48" s="15"/>
      <c r="AJ48" s="15"/>
      <c r="AK48" s="15"/>
      <c r="AL48" s="15"/>
      <c r="AM48" s="15"/>
      <c r="AN48" s="15"/>
      <c r="AO48" s="16">
        <f t="shared" si="0"/>
        <v>26.487305127107529</v>
      </c>
    </row>
    <row r="49" spans="1:41" ht="38.25">
      <c r="A49" s="17" t="s">
        <v>55</v>
      </c>
      <c r="B49" s="19" t="s">
        <v>28</v>
      </c>
      <c r="C49" s="19" t="s">
        <v>5</v>
      </c>
      <c r="D49" s="10" t="s">
        <v>108</v>
      </c>
      <c r="E49" s="10" t="s">
        <v>3</v>
      </c>
      <c r="F49" s="10" t="s">
        <v>3</v>
      </c>
      <c r="G49" s="10"/>
      <c r="H49" s="10"/>
      <c r="I49" s="10"/>
      <c r="J49" s="10"/>
      <c r="K49" s="10"/>
      <c r="L49" s="10"/>
      <c r="M49" s="18">
        <v>2238.6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654.85109</v>
      </c>
      <c r="AF49" s="12">
        <v>654.85109</v>
      </c>
      <c r="AG49" s="15"/>
      <c r="AH49" s="15"/>
      <c r="AI49" s="15"/>
      <c r="AJ49" s="15"/>
      <c r="AK49" s="15"/>
      <c r="AL49" s="15"/>
      <c r="AM49" s="15"/>
      <c r="AN49" s="15"/>
      <c r="AO49" s="16">
        <f t="shared" si="0"/>
        <v>29.252706602340751</v>
      </c>
    </row>
    <row r="50" spans="1:41">
      <c r="A50" s="17" t="s">
        <v>59</v>
      </c>
      <c r="B50" s="19" t="s">
        <v>28</v>
      </c>
      <c r="C50" s="19" t="s">
        <v>6</v>
      </c>
      <c r="D50" s="10" t="s">
        <v>108</v>
      </c>
      <c r="E50" s="10" t="s">
        <v>3</v>
      </c>
      <c r="F50" s="10" t="s">
        <v>3</v>
      </c>
      <c r="G50" s="10"/>
      <c r="H50" s="10"/>
      <c r="I50" s="10"/>
      <c r="J50" s="10"/>
      <c r="K50" s="10"/>
      <c r="L50" s="10"/>
      <c r="M50" s="18">
        <v>5003.3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1263.3330599999999</v>
      </c>
      <c r="AF50" s="12">
        <v>1263.3330599999999</v>
      </c>
      <c r="AG50" s="15"/>
      <c r="AH50" s="15"/>
      <c r="AI50" s="15"/>
      <c r="AJ50" s="15"/>
      <c r="AK50" s="15"/>
      <c r="AL50" s="15"/>
      <c r="AM50" s="15"/>
      <c r="AN50" s="15"/>
      <c r="AO50" s="16">
        <f t="shared" si="0"/>
        <v>25.249996202506342</v>
      </c>
    </row>
    <row r="51" spans="1:41">
      <c r="A51" s="17" t="s">
        <v>63</v>
      </c>
      <c r="B51" s="19" t="s">
        <v>28</v>
      </c>
      <c r="C51" s="19" t="s">
        <v>7</v>
      </c>
      <c r="D51" s="10" t="s">
        <v>108</v>
      </c>
      <c r="E51" s="10" t="s">
        <v>3</v>
      </c>
      <c r="F51" s="10" t="s">
        <v>3</v>
      </c>
      <c r="G51" s="10"/>
      <c r="H51" s="10"/>
      <c r="I51" s="10"/>
      <c r="J51" s="10"/>
      <c r="K51" s="10"/>
      <c r="L51" s="10"/>
      <c r="M51" s="18">
        <v>294.3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5</v>
      </c>
      <c r="AF51" s="12">
        <v>5</v>
      </c>
      <c r="AG51" s="15"/>
      <c r="AH51" s="15"/>
      <c r="AI51" s="15"/>
      <c r="AJ51" s="15"/>
      <c r="AK51" s="15"/>
      <c r="AL51" s="15"/>
      <c r="AM51" s="15"/>
      <c r="AN51" s="15"/>
      <c r="AO51" s="16">
        <f t="shared" si="0"/>
        <v>1.6989466530750934</v>
      </c>
    </row>
    <row r="52" spans="1:41">
      <c r="A52" s="17" t="s">
        <v>67</v>
      </c>
      <c r="B52" s="19" t="s">
        <v>28</v>
      </c>
      <c r="C52" s="19" t="s">
        <v>8</v>
      </c>
      <c r="D52" s="10" t="s">
        <v>108</v>
      </c>
      <c r="E52" s="10" t="s">
        <v>3</v>
      </c>
      <c r="F52" s="10" t="s">
        <v>3</v>
      </c>
      <c r="G52" s="10"/>
      <c r="H52" s="10"/>
      <c r="I52" s="10"/>
      <c r="J52" s="10"/>
      <c r="K52" s="10"/>
      <c r="L52" s="10"/>
      <c r="M52" s="18">
        <v>294.3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5</v>
      </c>
      <c r="AF52" s="12">
        <v>5</v>
      </c>
      <c r="AG52" s="15"/>
      <c r="AH52" s="15"/>
      <c r="AI52" s="15"/>
      <c r="AJ52" s="15"/>
      <c r="AK52" s="15"/>
      <c r="AL52" s="15"/>
      <c r="AM52" s="15"/>
      <c r="AN52" s="15"/>
      <c r="AO52" s="16">
        <f t="shared" si="0"/>
        <v>1.6989466530750934</v>
      </c>
    </row>
    <row r="53" spans="1:41">
      <c r="A53" s="17" t="s">
        <v>68</v>
      </c>
      <c r="B53" s="19" t="s">
        <v>28</v>
      </c>
      <c r="C53" s="19" t="s">
        <v>29</v>
      </c>
      <c r="D53" s="10" t="s">
        <v>108</v>
      </c>
      <c r="E53" s="10" t="s">
        <v>3</v>
      </c>
      <c r="F53" s="10" t="s">
        <v>3</v>
      </c>
      <c r="G53" s="10"/>
      <c r="H53" s="10"/>
      <c r="I53" s="10"/>
      <c r="J53" s="10"/>
      <c r="K53" s="10"/>
      <c r="L53" s="10"/>
      <c r="M53" s="18">
        <v>300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2">
        <v>0</v>
      </c>
      <c r="AG53" s="15"/>
      <c r="AH53" s="15"/>
      <c r="AI53" s="15"/>
      <c r="AJ53" s="15"/>
      <c r="AK53" s="15"/>
      <c r="AL53" s="15"/>
      <c r="AM53" s="15"/>
      <c r="AN53" s="15"/>
      <c r="AO53" s="16">
        <f t="shared" si="0"/>
        <v>0</v>
      </c>
    </row>
    <row r="54" spans="1:41">
      <c r="A54" s="17" t="s">
        <v>69</v>
      </c>
      <c r="B54" s="19" t="s">
        <v>28</v>
      </c>
      <c r="C54" s="19" t="s">
        <v>30</v>
      </c>
      <c r="D54" s="10" t="s">
        <v>108</v>
      </c>
      <c r="E54" s="10" t="s">
        <v>3</v>
      </c>
      <c r="F54" s="10" t="s">
        <v>3</v>
      </c>
      <c r="G54" s="10"/>
      <c r="H54" s="10"/>
      <c r="I54" s="10"/>
      <c r="J54" s="10"/>
      <c r="K54" s="10"/>
      <c r="L54" s="10"/>
      <c r="M54" s="18">
        <v>300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2">
        <v>0</v>
      </c>
      <c r="AG54" s="15"/>
      <c r="AH54" s="15"/>
      <c r="AI54" s="15"/>
      <c r="AJ54" s="15"/>
      <c r="AK54" s="15"/>
      <c r="AL54" s="15"/>
      <c r="AM54" s="15"/>
      <c r="AN54" s="15"/>
      <c r="AO54" s="16">
        <f t="shared" si="0"/>
        <v>0</v>
      </c>
    </row>
    <row r="55" spans="1:41" ht="28.5" customHeight="1">
      <c r="A55" s="9" t="s">
        <v>91</v>
      </c>
      <c r="B55" s="20" t="s">
        <v>31</v>
      </c>
      <c r="C55" s="20" t="s">
        <v>2</v>
      </c>
      <c r="D55" s="21" t="s">
        <v>108</v>
      </c>
      <c r="E55" s="21" t="s">
        <v>3</v>
      </c>
      <c r="F55" s="21" t="s">
        <v>3</v>
      </c>
      <c r="G55" s="21"/>
      <c r="H55" s="21"/>
      <c r="I55" s="21"/>
      <c r="J55" s="21"/>
      <c r="K55" s="21"/>
      <c r="L55" s="21"/>
      <c r="M55" s="11">
        <f>M56+M62+M64+M67+M72+M76+M78+M81+M83</f>
        <v>508380.62231999997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70731.580230000007</v>
      </c>
      <c r="AF55" s="12">
        <v>70731.580230000007</v>
      </c>
      <c r="AG55" s="22"/>
      <c r="AH55" s="22"/>
      <c r="AI55" s="22"/>
      <c r="AJ55" s="22"/>
      <c r="AK55" s="22"/>
      <c r="AL55" s="22"/>
      <c r="AM55" s="22"/>
      <c r="AN55" s="22"/>
      <c r="AO55" s="23">
        <f t="shared" si="0"/>
        <v>13.91311492306999</v>
      </c>
    </row>
    <row r="56" spans="1:41">
      <c r="A56" s="17" t="s">
        <v>53</v>
      </c>
      <c r="B56" s="19" t="s">
        <v>31</v>
      </c>
      <c r="C56" s="19" t="s">
        <v>4</v>
      </c>
      <c r="D56" s="10" t="s">
        <v>108</v>
      </c>
      <c r="E56" s="10" t="s">
        <v>3</v>
      </c>
      <c r="F56" s="10" t="s">
        <v>3</v>
      </c>
      <c r="G56" s="10"/>
      <c r="H56" s="10"/>
      <c r="I56" s="10"/>
      <c r="J56" s="10"/>
      <c r="K56" s="10"/>
      <c r="L56" s="10"/>
      <c r="M56" s="18">
        <v>34966.089099999997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9212.9458500000001</v>
      </c>
      <c r="AF56" s="12">
        <v>9212.9458500000001</v>
      </c>
      <c r="AG56" s="15"/>
      <c r="AH56" s="15"/>
      <c r="AI56" s="15"/>
      <c r="AJ56" s="15"/>
      <c r="AK56" s="15"/>
      <c r="AL56" s="15"/>
      <c r="AM56" s="15"/>
      <c r="AN56" s="15"/>
      <c r="AO56" s="16">
        <f t="shared" si="0"/>
        <v>26.348230777687974</v>
      </c>
    </row>
    <row r="57" spans="1:41" ht="25.5">
      <c r="A57" s="17" t="s">
        <v>54</v>
      </c>
      <c r="B57" s="19" t="s">
        <v>31</v>
      </c>
      <c r="C57" s="19" t="s">
        <v>32</v>
      </c>
      <c r="D57" s="10" t="s">
        <v>108</v>
      </c>
      <c r="E57" s="10" t="s">
        <v>3</v>
      </c>
      <c r="F57" s="10" t="s">
        <v>3</v>
      </c>
      <c r="G57" s="10"/>
      <c r="H57" s="10"/>
      <c r="I57" s="10"/>
      <c r="J57" s="10"/>
      <c r="K57" s="10"/>
      <c r="L57" s="10"/>
      <c r="M57" s="18">
        <v>1668.6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487.08344</v>
      </c>
      <c r="AF57" s="12">
        <v>487.08344</v>
      </c>
      <c r="AG57" s="15"/>
      <c r="AH57" s="15"/>
      <c r="AI57" s="15"/>
      <c r="AJ57" s="15"/>
      <c r="AK57" s="15"/>
      <c r="AL57" s="15"/>
      <c r="AM57" s="15"/>
      <c r="AN57" s="15"/>
      <c r="AO57" s="16">
        <f t="shared" si="0"/>
        <v>29.191144672180275</v>
      </c>
    </row>
    <row r="58" spans="1:41" ht="38.25">
      <c r="A58" s="17" t="s">
        <v>55</v>
      </c>
      <c r="B58" s="19" t="s">
        <v>31</v>
      </c>
      <c r="C58" s="19" t="s">
        <v>5</v>
      </c>
      <c r="D58" s="10" t="s">
        <v>108</v>
      </c>
      <c r="E58" s="10" t="s">
        <v>3</v>
      </c>
      <c r="F58" s="10" t="s">
        <v>3</v>
      </c>
      <c r="G58" s="10"/>
      <c r="H58" s="10"/>
      <c r="I58" s="10"/>
      <c r="J58" s="10"/>
      <c r="K58" s="10"/>
      <c r="L58" s="10"/>
      <c r="M58" s="18">
        <v>18640.2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5342.8204800000003</v>
      </c>
      <c r="AF58" s="12">
        <v>5342.8204800000003</v>
      </c>
      <c r="AG58" s="15"/>
      <c r="AH58" s="15"/>
      <c r="AI58" s="15"/>
      <c r="AJ58" s="15"/>
      <c r="AK58" s="15"/>
      <c r="AL58" s="15"/>
      <c r="AM58" s="15"/>
      <c r="AN58" s="15"/>
      <c r="AO58" s="16">
        <f t="shared" si="0"/>
        <v>28.662892458235429</v>
      </c>
    </row>
    <row r="59" spans="1:41">
      <c r="A59" s="17" t="s">
        <v>57</v>
      </c>
      <c r="B59" s="19" t="s">
        <v>31</v>
      </c>
      <c r="C59" s="19" t="s">
        <v>33</v>
      </c>
      <c r="D59" s="10" t="s">
        <v>108</v>
      </c>
      <c r="E59" s="10" t="s">
        <v>3</v>
      </c>
      <c r="F59" s="10" t="s">
        <v>3</v>
      </c>
      <c r="G59" s="10"/>
      <c r="H59" s="10"/>
      <c r="I59" s="10"/>
      <c r="J59" s="10"/>
      <c r="K59" s="10"/>
      <c r="L59" s="10"/>
      <c r="M59" s="18">
        <v>5.7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2.52</v>
      </c>
      <c r="AF59" s="12">
        <v>2.52</v>
      </c>
      <c r="AG59" s="15"/>
      <c r="AH59" s="15"/>
      <c r="AI59" s="15"/>
      <c r="AJ59" s="15"/>
      <c r="AK59" s="15"/>
      <c r="AL59" s="15"/>
      <c r="AM59" s="15"/>
      <c r="AN59" s="15"/>
      <c r="AO59" s="16">
        <f t="shared" si="0"/>
        <v>44.210526315789473</v>
      </c>
    </row>
    <row r="60" spans="1:41">
      <c r="A60" s="17" t="s">
        <v>58</v>
      </c>
      <c r="B60" s="19" t="s">
        <v>31</v>
      </c>
      <c r="C60" s="19" t="s">
        <v>34</v>
      </c>
      <c r="D60" s="10" t="s">
        <v>108</v>
      </c>
      <c r="E60" s="10" t="s">
        <v>3</v>
      </c>
      <c r="F60" s="10" t="s">
        <v>3</v>
      </c>
      <c r="G60" s="10"/>
      <c r="H60" s="10"/>
      <c r="I60" s="10"/>
      <c r="J60" s="10"/>
      <c r="K60" s="10"/>
      <c r="L60" s="10"/>
      <c r="M60" s="18">
        <v>123.4688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2">
        <v>0</v>
      </c>
      <c r="AG60" s="15"/>
      <c r="AH60" s="15"/>
      <c r="AI60" s="15"/>
      <c r="AJ60" s="15"/>
      <c r="AK60" s="15"/>
      <c r="AL60" s="15"/>
      <c r="AM60" s="15"/>
      <c r="AN60" s="15"/>
      <c r="AO60" s="16">
        <f t="shared" si="0"/>
        <v>0</v>
      </c>
    </row>
    <row r="61" spans="1:41">
      <c r="A61" s="17" t="s">
        <v>59</v>
      </c>
      <c r="B61" s="19" t="s">
        <v>31</v>
      </c>
      <c r="C61" s="19" t="s">
        <v>6</v>
      </c>
      <c r="D61" s="10" t="s">
        <v>108</v>
      </c>
      <c r="E61" s="10" t="s">
        <v>3</v>
      </c>
      <c r="F61" s="10" t="s">
        <v>3</v>
      </c>
      <c r="G61" s="10"/>
      <c r="H61" s="10"/>
      <c r="I61" s="10"/>
      <c r="J61" s="10"/>
      <c r="K61" s="10"/>
      <c r="L61" s="10"/>
      <c r="M61" s="18">
        <v>14528.1203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3380.5219299999999</v>
      </c>
      <c r="AF61" s="12">
        <v>3380.5219299999999</v>
      </c>
      <c r="AG61" s="15"/>
      <c r="AH61" s="15"/>
      <c r="AI61" s="15"/>
      <c r="AJ61" s="15"/>
      <c r="AK61" s="15"/>
      <c r="AL61" s="15"/>
      <c r="AM61" s="15"/>
      <c r="AN61" s="15"/>
      <c r="AO61" s="16">
        <f t="shared" si="0"/>
        <v>23.268818403162587</v>
      </c>
    </row>
    <row r="62" spans="1:41">
      <c r="A62" s="17" t="s">
        <v>112</v>
      </c>
      <c r="B62" s="19" t="s">
        <v>31</v>
      </c>
      <c r="C62" s="19" t="s">
        <v>109</v>
      </c>
      <c r="D62" s="10" t="s">
        <v>108</v>
      </c>
      <c r="E62" s="10" t="s">
        <v>3</v>
      </c>
      <c r="F62" s="10" t="s">
        <v>3</v>
      </c>
      <c r="G62" s="10"/>
      <c r="H62" s="10"/>
      <c r="I62" s="10"/>
      <c r="J62" s="10"/>
      <c r="K62" s="10"/>
      <c r="L62" s="10"/>
      <c r="M62" s="18">
        <v>200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2">
        <v>0</v>
      </c>
      <c r="AG62" s="15"/>
      <c r="AH62" s="15"/>
      <c r="AI62" s="15"/>
      <c r="AJ62" s="15"/>
      <c r="AK62" s="15"/>
      <c r="AL62" s="15"/>
      <c r="AM62" s="15"/>
      <c r="AN62" s="15"/>
      <c r="AO62" s="16">
        <f t="shared" si="0"/>
        <v>0</v>
      </c>
    </row>
    <row r="63" spans="1:41">
      <c r="A63" s="17" t="s">
        <v>113</v>
      </c>
      <c r="B63" s="19" t="s">
        <v>31</v>
      </c>
      <c r="C63" s="19" t="s">
        <v>110</v>
      </c>
      <c r="D63" s="10" t="s">
        <v>108</v>
      </c>
      <c r="E63" s="10" t="s">
        <v>3</v>
      </c>
      <c r="F63" s="10" t="s">
        <v>3</v>
      </c>
      <c r="G63" s="10"/>
      <c r="H63" s="10"/>
      <c r="I63" s="10"/>
      <c r="J63" s="10"/>
      <c r="K63" s="10"/>
      <c r="L63" s="10"/>
      <c r="M63" s="18">
        <v>200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2">
        <v>0</v>
      </c>
      <c r="AG63" s="15"/>
      <c r="AH63" s="15"/>
      <c r="AI63" s="15"/>
      <c r="AJ63" s="15"/>
      <c r="AK63" s="15"/>
      <c r="AL63" s="15"/>
      <c r="AM63" s="15"/>
      <c r="AN63" s="15"/>
      <c r="AO63" s="16">
        <f t="shared" si="0"/>
        <v>0</v>
      </c>
    </row>
    <row r="64" spans="1:41" ht="25.5">
      <c r="A64" s="17" t="s">
        <v>60</v>
      </c>
      <c r="B64" s="19" t="s">
        <v>31</v>
      </c>
      <c r="C64" s="19" t="s">
        <v>35</v>
      </c>
      <c r="D64" s="10" t="s">
        <v>108</v>
      </c>
      <c r="E64" s="10" t="s">
        <v>3</v>
      </c>
      <c r="F64" s="10" t="s">
        <v>3</v>
      </c>
      <c r="G64" s="10"/>
      <c r="H64" s="10"/>
      <c r="I64" s="10"/>
      <c r="J64" s="10"/>
      <c r="K64" s="10"/>
      <c r="L64" s="10"/>
      <c r="M64" s="18">
        <v>1555.3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384.88472000000002</v>
      </c>
      <c r="AF64" s="12">
        <v>384.88472000000002</v>
      </c>
      <c r="AG64" s="15"/>
      <c r="AH64" s="15"/>
      <c r="AI64" s="15"/>
      <c r="AJ64" s="15"/>
      <c r="AK64" s="15"/>
      <c r="AL64" s="15"/>
      <c r="AM64" s="15"/>
      <c r="AN64" s="15"/>
      <c r="AO64" s="16">
        <f t="shared" si="0"/>
        <v>24.746654664694915</v>
      </c>
    </row>
    <row r="65" spans="1:41" ht="25.5" customHeight="1">
      <c r="A65" s="17" t="s">
        <v>61</v>
      </c>
      <c r="B65" s="19" t="s">
        <v>31</v>
      </c>
      <c r="C65" s="19" t="s">
        <v>36</v>
      </c>
      <c r="D65" s="10" t="s">
        <v>108</v>
      </c>
      <c r="E65" s="10" t="s">
        <v>3</v>
      </c>
      <c r="F65" s="10" t="s">
        <v>3</v>
      </c>
      <c r="G65" s="10"/>
      <c r="H65" s="10"/>
      <c r="I65" s="10"/>
      <c r="J65" s="10"/>
      <c r="K65" s="10"/>
      <c r="L65" s="10"/>
      <c r="M65" s="18">
        <v>1405.1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377.12437999999997</v>
      </c>
      <c r="AF65" s="12">
        <v>377.12437999999997</v>
      </c>
      <c r="AG65" s="15"/>
      <c r="AH65" s="15"/>
      <c r="AI65" s="15"/>
      <c r="AJ65" s="15"/>
      <c r="AK65" s="15"/>
      <c r="AL65" s="15"/>
      <c r="AM65" s="15"/>
      <c r="AN65" s="15"/>
      <c r="AO65" s="16">
        <f t="shared" si="0"/>
        <v>26.839682584869408</v>
      </c>
    </row>
    <row r="66" spans="1:41" ht="25.5">
      <c r="A66" s="17" t="s">
        <v>62</v>
      </c>
      <c r="B66" s="19" t="s">
        <v>31</v>
      </c>
      <c r="C66" s="19" t="s">
        <v>37</v>
      </c>
      <c r="D66" s="10" t="s">
        <v>108</v>
      </c>
      <c r="E66" s="10" t="s">
        <v>3</v>
      </c>
      <c r="F66" s="10" t="s">
        <v>3</v>
      </c>
      <c r="G66" s="10"/>
      <c r="H66" s="10"/>
      <c r="I66" s="10"/>
      <c r="J66" s="10"/>
      <c r="K66" s="10"/>
      <c r="L66" s="10"/>
      <c r="M66" s="18">
        <v>150.19999999999999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7.7603400000000002</v>
      </c>
      <c r="AF66" s="12">
        <v>7.7603400000000002</v>
      </c>
      <c r="AG66" s="15"/>
      <c r="AH66" s="15"/>
      <c r="AI66" s="15"/>
      <c r="AJ66" s="15"/>
      <c r="AK66" s="15"/>
      <c r="AL66" s="15"/>
      <c r="AM66" s="15"/>
      <c r="AN66" s="15"/>
      <c r="AO66" s="16">
        <f t="shared" si="0"/>
        <v>5.1666711051930765</v>
      </c>
    </row>
    <row r="67" spans="1:41">
      <c r="A67" s="17" t="s">
        <v>63</v>
      </c>
      <c r="B67" s="19" t="s">
        <v>31</v>
      </c>
      <c r="C67" s="19" t="s">
        <v>7</v>
      </c>
      <c r="D67" s="10" t="s">
        <v>108</v>
      </c>
      <c r="E67" s="10" t="s">
        <v>3</v>
      </c>
      <c r="F67" s="10" t="s">
        <v>3</v>
      </c>
      <c r="G67" s="10"/>
      <c r="H67" s="10"/>
      <c r="I67" s="10"/>
      <c r="J67" s="10"/>
      <c r="K67" s="10"/>
      <c r="L67" s="10"/>
      <c r="M67" s="18">
        <f>M68+M69+M70+M71</f>
        <v>333327.3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52789.473290000002</v>
      </c>
      <c r="AF67" s="12">
        <v>52789.473290000002</v>
      </c>
      <c r="AG67" s="15"/>
      <c r="AH67" s="15"/>
      <c r="AI67" s="15"/>
      <c r="AJ67" s="15"/>
      <c r="AK67" s="15"/>
      <c r="AL67" s="15"/>
      <c r="AM67" s="15"/>
      <c r="AN67" s="15"/>
      <c r="AO67" s="16">
        <f t="shared" si="0"/>
        <v>15.837128639028366</v>
      </c>
    </row>
    <row r="68" spans="1:41">
      <c r="A68" s="17" t="s">
        <v>105</v>
      </c>
      <c r="B68" s="19" t="s">
        <v>31</v>
      </c>
      <c r="C68" s="19" t="s">
        <v>38</v>
      </c>
      <c r="D68" s="10" t="s">
        <v>108</v>
      </c>
      <c r="E68" s="10" t="s">
        <v>3</v>
      </c>
      <c r="F68" s="10" t="s">
        <v>3</v>
      </c>
      <c r="G68" s="10"/>
      <c r="H68" s="10"/>
      <c r="I68" s="10"/>
      <c r="J68" s="10"/>
      <c r="K68" s="10"/>
      <c r="L68" s="10"/>
      <c r="M68" s="18">
        <v>290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2">
        <v>0</v>
      </c>
      <c r="AG68" s="15"/>
      <c r="AH68" s="15"/>
      <c r="AI68" s="15"/>
      <c r="AJ68" s="15"/>
      <c r="AK68" s="15"/>
      <c r="AL68" s="15"/>
      <c r="AM68" s="15"/>
      <c r="AN68" s="15"/>
      <c r="AO68" s="16">
        <f t="shared" si="0"/>
        <v>0</v>
      </c>
    </row>
    <row r="69" spans="1:41">
      <c r="A69" s="17" t="s">
        <v>65</v>
      </c>
      <c r="B69" s="19" t="s">
        <v>31</v>
      </c>
      <c r="C69" s="19" t="s">
        <v>39</v>
      </c>
      <c r="D69" s="10" t="s">
        <v>108</v>
      </c>
      <c r="E69" s="10" t="s">
        <v>3</v>
      </c>
      <c r="F69" s="10" t="s">
        <v>3</v>
      </c>
      <c r="G69" s="10"/>
      <c r="H69" s="10"/>
      <c r="I69" s="10"/>
      <c r="J69" s="10"/>
      <c r="K69" s="10"/>
      <c r="L69" s="10"/>
      <c r="M69" s="18">
        <v>2050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170</v>
      </c>
      <c r="AF69" s="12">
        <v>170</v>
      </c>
      <c r="AG69" s="15"/>
      <c r="AH69" s="15"/>
      <c r="AI69" s="15"/>
      <c r="AJ69" s="15"/>
      <c r="AK69" s="15"/>
      <c r="AL69" s="15"/>
      <c r="AM69" s="15"/>
      <c r="AN69" s="15"/>
      <c r="AO69" s="16">
        <f t="shared" si="0"/>
        <v>8.2926829268292686</v>
      </c>
    </row>
    <row r="70" spans="1:41">
      <c r="A70" s="17" t="s">
        <v>66</v>
      </c>
      <c r="B70" s="19" t="s">
        <v>31</v>
      </c>
      <c r="C70" s="19" t="s">
        <v>40</v>
      </c>
      <c r="D70" s="10" t="s">
        <v>108</v>
      </c>
      <c r="E70" s="10" t="s">
        <v>3</v>
      </c>
      <c r="F70" s="10" t="s">
        <v>3</v>
      </c>
      <c r="G70" s="10"/>
      <c r="H70" s="10"/>
      <c r="I70" s="10"/>
      <c r="J70" s="10"/>
      <c r="K70" s="10"/>
      <c r="L70" s="10"/>
      <c r="M70" s="18">
        <v>330437.3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52619.473290000002</v>
      </c>
      <c r="AF70" s="12">
        <v>52619.473290000002</v>
      </c>
      <c r="AG70" s="15"/>
      <c r="AH70" s="15"/>
      <c r="AI70" s="15"/>
      <c r="AJ70" s="15"/>
      <c r="AK70" s="15"/>
      <c r="AL70" s="15"/>
      <c r="AM70" s="15"/>
      <c r="AN70" s="15"/>
      <c r="AO70" s="16">
        <f t="shared" si="0"/>
        <v>15.924192967924627</v>
      </c>
    </row>
    <row r="71" spans="1:41">
      <c r="A71" s="17" t="s">
        <v>67</v>
      </c>
      <c r="B71" s="19" t="s">
        <v>31</v>
      </c>
      <c r="C71" s="19" t="s">
        <v>8</v>
      </c>
      <c r="D71" s="10" t="s">
        <v>108</v>
      </c>
      <c r="E71" s="10" t="s">
        <v>3</v>
      </c>
      <c r="F71" s="10" t="s">
        <v>3</v>
      </c>
      <c r="G71" s="10"/>
      <c r="H71" s="10"/>
      <c r="I71" s="10"/>
      <c r="J71" s="10"/>
      <c r="K71" s="10"/>
      <c r="L71" s="10"/>
      <c r="M71" s="18">
        <v>550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2">
        <v>0</v>
      </c>
      <c r="AG71" s="15"/>
      <c r="AH71" s="15"/>
      <c r="AI71" s="15"/>
      <c r="AJ71" s="15"/>
      <c r="AK71" s="15"/>
      <c r="AL71" s="15"/>
      <c r="AM71" s="15"/>
      <c r="AN71" s="15"/>
      <c r="AO71" s="16">
        <f t="shared" si="0"/>
        <v>0</v>
      </c>
    </row>
    <row r="72" spans="1:41">
      <c r="A72" s="17" t="s">
        <v>68</v>
      </c>
      <c r="B72" s="19" t="s">
        <v>31</v>
      </c>
      <c r="C72" s="19" t="s">
        <v>29</v>
      </c>
      <c r="D72" s="10" t="s">
        <v>108</v>
      </c>
      <c r="E72" s="10" t="s">
        <v>3</v>
      </c>
      <c r="F72" s="10" t="s">
        <v>3</v>
      </c>
      <c r="G72" s="10"/>
      <c r="H72" s="10"/>
      <c r="I72" s="10"/>
      <c r="J72" s="10"/>
      <c r="K72" s="10"/>
      <c r="L72" s="10"/>
      <c r="M72" s="18">
        <v>103681.89022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6074.2434599999997</v>
      </c>
      <c r="AF72" s="12">
        <v>6074.2434599999997</v>
      </c>
      <c r="AG72" s="15"/>
      <c r="AH72" s="15"/>
      <c r="AI72" s="15"/>
      <c r="AJ72" s="15"/>
      <c r="AK72" s="15"/>
      <c r="AL72" s="15"/>
      <c r="AM72" s="15"/>
      <c r="AN72" s="15"/>
      <c r="AO72" s="16">
        <f t="shared" si="0"/>
        <v>5.8585385037938789</v>
      </c>
    </row>
    <row r="73" spans="1:41">
      <c r="A73" s="17" t="s">
        <v>69</v>
      </c>
      <c r="B73" s="19" t="s">
        <v>31</v>
      </c>
      <c r="C73" s="19" t="s">
        <v>30</v>
      </c>
      <c r="D73" s="10" t="s">
        <v>108</v>
      </c>
      <c r="E73" s="10" t="s">
        <v>3</v>
      </c>
      <c r="F73" s="10" t="s">
        <v>3</v>
      </c>
      <c r="G73" s="10"/>
      <c r="H73" s="10"/>
      <c r="I73" s="10"/>
      <c r="J73" s="10"/>
      <c r="K73" s="10"/>
      <c r="L73" s="10"/>
      <c r="M73" s="18">
        <v>10742.21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2">
        <v>0</v>
      </c>
      <c r="AG73" s="15"/>
      <c r="AH73" s="15"/>
      <c r="AI73" s="15"/>
      <c r="AJ73" s="15"/>
      <c r="AK73" s="15"/>
      <c r="AL73" s="15"/>
      <c r="AM73" s="15"/>
      <c r="AN73" s="15"/>
      <c r="AO73" s="16">
        <f t="shared" si="0"/>
        <v>0</v>
      </c>
    </row>
    <row r="74" spans="1:41">
      <c r="A74" s="17" t="s">
        <v>70</v>
      </c>
      <c r="B74" s="19" t="s">
        <v>31</v>
      </c>
      <c r="C74" s="19" t="s">
        <v>41</v>
      </c>
      <c r="D74" s="10" t="s">
        <v>108</v>
      </c>
      <c r="E74" s="10" t="s">
        <v>3</v>
      </c>
      <c r="F74" s="10" t="s">
        <v>3</v>
      </c>
      <c r="G74" s="10"/>
      <c r="H74" s="10"/>
      <c r="I74" s="10"/>
      <c r="J74" s="10"/>
      <c r="K74" s="10"/>
      <c r="L74" s="10"/>
      <c r="M74" s="18">
        <v>61352.904999999999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2">
        <v>0</v>
      </c>
      <c r="AG74" s="15"/>
      <c r="AH74" s="15"/>
      <c r="AI74" s="15"/>
      <c r="AJ74" s="15"/>
      <c r="AK74" s="15"/>
      <c r="AL74" s="15"/>
      <c r="AM74" s="15"/>
      <c r="AN74" s="15"/>
      <c r="AO74" s="16">
        <f t="shared" si="0"/>
        <v>0</v>
      </c>
    </row>
    <row r="75" spans="1:41">
      <c r="A75" s="17" t="s">
        <v>71</v>
      </c>
      <c r="B75" s="19" t="s">
        <v>31</v>
      </c>
      <c r="C75" s="19" t="s">
        <v>42</v>
      </c>
      <c r="D75" s="10" t="s">
        <v>108</v>
      </c>
      <c r="E75" s="10" t="s">
        <v>3</v>
      </c>
      <c r="F75" s="10" t="s">
        <v>3</v>
      </c>
      <c r="G75" s="10"/>
      <c r="H75" s="10"/>
      <c r="I75" s="10"/>
      <c r="J75" s="10"/>
      <c r="K75" s="10"/>
      <c r="L75" s="10"/>
      <c r="M75" s="18">
        <v>31586.77522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6074.2434599999997</v>
      </c>
      <c r="AF75" s="12">
        <v>6074.2434599999997</v>
      </c>
      <c r="AG75" s="15"/>
      <c r="AH75" s="15"/>
      <c r="AI75" s="15"/>
      <c r="AJ75" s="15"/>
      <c r="AK75" s="15"/>
      <c r="AL75" s="15"/>
      <c r="AM75" s="15"/>
      <c r="AN75" s="15"/>
      <c r="AO75" s="16">
        <f t="shared" ref="AO75:AO93" si="1">AE75/M75*100</f>
        <v>19.230337436136665</v>
      </c>
    </row>
    <row r="76" spans="1:41">
      <c r="A76" s="17" t="s">
        <v>72</v>
      </c>
      <c r="B76" s="19" t="s">
        <v>31</v>
      </c>
      <c r="C76" s="19" t="s">
        <v>43</v>
      </c>
      <c r="D76" s="10" t="s">
        <v>108</v>
      </c>
      <c r="E76" s="10" t="s">
        <v>3</v>
      </c>
      <c r="F76" s="10" t="s">
        <v>3</v>
      </c>
      <c r="G76" s="10"/>
      <c r="H76" s="10"/>
      <c r="I76" s="10"/>
      <c r="J76" s="10"/>
      <c r="K76" s="10"/>
      <c r="L76" s="10"/>
      <c r="M76" s="18">
        <v>1278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2">
        <v>0</v>
      </c>
      <c r="AG76" s="15"/>
      <c r="AH76" s="15"/>
      <c r="AI76" s="15"/>
      <c r="AJ76" s="15"/>
      <c r="AK76" s="15"/>
      <c r="AL76" s="15"/>
      <c r="AM76" s="15"/>
      <c r="AN76" s="15"/>
      <c r="AO76" s="16">
        <f t="shared" si="1"/>
        <v>0</v>
      </c>
    </row>
    <row r="77" spans="1:41" ht="25.5">
      <c r="A77" s="17" t="s">
        <v>73</v>
      </c>
      <c r="B77" s="19" t="s">
        <v>31</v>
      </c>
      <c r="C77" s="19" t="s">
        <v>44</v>
      </c>
      <c r="D77" s="10" t="s">
        <v>108</v>
      </c>
      <c r="E77" s="10" t="s">
        <v>3</v>
      </c>
      <c r="F77" s="10" t="s">
        <v>3</v>
      </c>
      <c r="G77" s="10"/>
      <c r="H77" s="10"/>
      <c r="I77" s="10"/>
      <c r="J77" s="10"/>
      <c r="K77" s="10"/>
      <c r="L77" s="10"/>
      <c r="M77" s="18">
        <v>1278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2">
        <v>0</v>
      </c>
      <c r="AG77" s="15"/>
      <c r="AH77" s="15"/>
      <c r="AI77" s="15"/>
      <c r="AJ77" s="15"/>
      <c r="AK77" s="15"/>
      <c r="AL77" s="15"/>
      <c r="AM77" s="15"/>
      <c r="AN77" s="15"/>
      <c r="AO77" s="16">
        <f t="shared" si="1"/>
        <v>0</v>
      </c>
    </row>
    <row r="78" spans="1:41">
      <c r="A78" s="17" t="s">
        <v>74</v>
      </c>
      <c r="B78" s="19" t="s">
        <v>31</v>
      </c>
      <c r="C78" s="19" t="s">
        <v>9</v>
      </c>
      <c r="D78" s="10" t="s">
        <v>108</v>
      </c>
      <c r="E78" s="10" t="s">
        <v>3</v>
      </c>
      <c r="F78" s="10" t="s">
        <v>3</v>
      </c>
      <c r="G78" s="10"/>
      <c r="H78" s="10"/>
      <c r="I78" s="10"/>
      <c r="J78" s="10"/>
      <c r="K78" s="10"/>
      <c r="L78" s="10"/>
      <c r="M78" s="18">
        <v>5467.3109999999997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26.7</v>
      </c>
      <c r="AF78" s="12">
        <v>26.7</v>
      </c>
      <c r="AG78" s="15"/>
      <c r="AH78" s="15"/>
      <c r="AI78" s="15"/>
      <c r="AJ78" s="15"/>
      <c r="AK78" s="15"/>
      <c r="AL78" s="15"/>
      <c r="AM78" s="15"/>
      <c r="AN78" s="15"/>
      <c r="AO78" s="16">
        <f t="shared" si="1"/>
        <v>0.48835707352298052</v>
      </c>
    </row>
    <row r="79" spans="1:41">
      <c r="A79" s="17" t="s">
        <v>77</v>
      </c>
      <c r="B79" s="19" t="s">
        <v>31</v>
      </c>
      <c r="C79" s="19" t="s">
        <v>10</v>
      </c>
      <c r="D79" s="10" t="s">
        <v>108</v>
      </c>
      <c r="E79" s="10" t="s">
        <v>3</v>
      </c>
      <c r="F79" s="10" t="s">
        <v>3</v>
      </c>
      <c r="G79" s="10"/>
      <c r="H79" s="10"/>
      <c r="I79" s="10"/>
      <c r="J79" s="10"/>
      <c r="K79" s="10"/>
      <c r="L79" s="10"/>
      <c r="M79" s="18">
        <v>5367.8010000000004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2">
        <v>0</v>
      </c>
      <c r="AG79" s="15"/>
      <c r="AH79" s="15"/>
      <c r="AI79" s="15"/>
      <c r="AJ79" s="15"/>
      <c r="AK79" s="15"/>
      <c r="AL79" s="15"/>
      <c r="AM79" s="15"/>
      <c r="AN79" s="15"/>
      <c r="AO79" s="16">
        <f t="shared" si="1"/>
        <v>0</v>
      </c>
    </row>
    <row r="80" spans="1:41" ht="25.5">
      <c r="A80" s="17" t="s">
        <v>78</v>
      </c>
      <c r="B80" s="19" t="s">
        <v>31</v>
      </c>
      <c r="C80" s="19" t="s">
        <v>45</v>
      </c>
      <c r="D80" s="10" t="s">
        <v>108</v>
      </c>
      <c r="E80" s="10" t="s">
        <v>3</v>
      </c>
      <c r="F80" s="10" t="s">
        <v>3</v>
      </c>
      <c r="G80" s="10"/>
      <c r="H80" s="10"/>
      <c r="I80" s="10"/>
      <c r="J80" s="10"/>
      <c r="K80" s="10"/>
      <c r="L80" s="10"/>
      <c r="M80" s="18">
        <v>99.51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26.7</v>
      </c>
      <c r="AF80" s="12">
        <v>26.7</v>
      </c>
      <c r="AG80" s="15"/>
      <c r="AH80" s="15"/>
      <c r="AI80" s="15"/>
      <c r="AJ80" s="15"/>
      <c r="AK80" s="15"/>
      <c r="AL80" s="15"/>
      <c r="AM80" s="15"/>
      <c r="AN80" s="15"/>
      <c r="AO80" s="16">
        <f t="shared" si="1"/>
        <v>26.831474223696112</v>
      </c>
    </row>
    <row r="81" spans="1:41">
      <c r="A81" s="17" t="s">
        <v>81</v>
      </c>
      <c r="B81" s="19" t="s">
        <v>31</v>
      </c>
      <c r="C81" s="19" t="s">
        <v>12</v>
      </c>
      <c r="D81" s="10" t="s">
        <v>108</v>
      </c>
      <c r="E81" s="10" t="s">
        <v>3</v>
      </c>
      <c r="F81" s="10" t="s">
        <v>3</v>
      </c>
      <c r="G81" s="10"/>
      <c r="H81" s="10"/>
      <c r="I81" s="10"/>
      <c r="J81" s="10"/>
      <c r="K81" s="10"/>
      <c r="L81" s="10"/>
      <c r="M81" s="18">
        <v>4745.3320000000003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2">
        <v>0</v>
      </c>
      <c r="AG81" s="15"/>
      <c r="AH81" s="15"/>
      <c r="AI81" s="15"/>
      <c r="AJ81" s="15"/>
      <c r="AK81" s="15"/>
      <c r="AL81" s="15"/>
      <c r="AM81" s="15"/>
      <c r="AN81" s="15"/>
      <c r="AO81" s="16">
        <f t="shared" si="1"/>
        <v>0</v>
      </c>
    </row>
    <row r="82" spans="1:41">
      <c r="A82" s="17" t="s">
        <v>82</v>
      </c>
      <c r="B82" s="19" t="s">
        <v>31</v>
      </c>
      <c r="C82" s="19" t="s">
        <v>13</v>
      </c>
      <c r="D82" s="10" t="s">
        <v>108</v>
      </c>
      <c r="E82" s="10" t="s">
        <v>3</v>
      </c>
      <c r="F82" s="10" t="s">
        <v>3</v>
      </c>
      <c r="G82" s="10"/>
      <c r="H82" s="10"/>
      <c r="I82" s="10"/>
      <c r="J82" s="10"/>
      <c r="K82" s="10"/>
      <c r="L82" s="10"/>
      <c r="M82" s="18">
        <v>4745.3320000000003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2">
        <v>0</v>
      </c>
      <c r="AG82" s="15"/>
      <c r="AH82" s="15"/>
      <c r="AI82" s="15"/>
      <c r="AJ82" s="15"/>
      <c r="AK82" s="15"/>
      <c r="AL82" s="15"/>
      <c r="AM82" s="15"/>
      <c r="AN82" s="15"/>
      <c r="AO82" s="16">
        <f t="shared" si="1"/>
        <v>0</v>
      </c>
    </row>
    <row r="83" spans="1:41">
      <c r="A83" s="17" t="s">
        <v>83</v>
      </c>
      <c r="B83" s="19" t="s">
        <v>31</v>
      </c>
      <c r="C83" s="19" t="s">
        <v>14</v>
      </c>
      <c r="D83" s="10" t="s">
        <v>108</v>
      </c>
      <c r="E83" s="10" t="s">
        <v>3</v>
      </c>
      <c r="F83" s="10" t="s">
        <v>3</v>
      </c>
      <c r="G83" s="10"/>
      <c r="H83" s="10"/>
      <c r="I83" s="10"/>
      <c r="J83" s="10"/>
      <c r="K83" s="10"/>
      <c r="L83" s="10"/>
      <c r="M83" s="18">
        <v>23159.4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2243.3329100000001</v>
      </c>
      <c r="AF83" s="12">
        <v>2243.3329100000001</v>
      </c>
      <c r="AG83" s="15"/>
      <c r="AH83" s="15"/>
      <c r="AI83" s="15"/>
      <c r="AJ83" s="15"/>
      <c r="AK83" s="15"/>
      <c r="AL83" s="15"/>
      <c r="AM83" s="15"/>
      <c r="AN83" s="15"/>
      <c r="AO83" s="16">
        <f t="shared" si="1"/>
        <v>9.686489762256361</v>
      </c>
    </row>
    <row r="84" spans="1:41">
      <c r="A84" s="17" t="s">
        <v>84</v>
      </c>
      <c r="B84" s="19" t="s">
        <v>31</v>
      </c>
      <c r="C84" s="19" t="s">
        <v>46</v>
      </c>
      <c r="D84" s="10" t="s">
        <v>108</v>
      </c>
      <c r="E84" s="10" t="s">
        <v>3</v>
      </c>
      <c r="F84" s="10" t="s">
        <v>3</v>
      </c>
      <c r="G84" s="10"/>
      <c r="H84" s="10"/>
      <c r="I84" s="10"/>
      <c r="J84" s="10"/>
      <c r="K84" s="10"/>
      <c r="L84" s="10"/>
      <c r="M84" s="18">
        <v>2750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725.80430999999999</v>
      </c>
      <c r="AF84" s="12">
        <v>725.80430999999999</v>
      </c>
      <c r="AG84" s="15"/>
      <c r="AH84" s="15"/>
      <c r="AI84" s="15"/>
      <c r="AJ84" s="15"/>
      <c r="AK84" s="15"/>
      <c r="AL84" s="15"/>
      <c r="AM84" s="15"/>
      <c r="AN84" s="15"/>
      <c r="AO84" s="16">
        <f t="shared" si="1"/>
        <v>26.392883999999999</v>
      </c>
    </row>
    <row r="85" spans="1:41">
      <c r="A85" s="17" t="s">
        <v>111</v>
      </c>
      <c r="B85" s="19" t="s">
        <v>31</v>
      </c>
      <c r="C85" s="19" t="s">
        <v>15</v>
      </c>
      <c r="D85" s="10" t="s">
        <v>108</v>
      </c>
      <c r="E85" s="10" t="s">
        <v>3</v>
      </c>
      <c r="F85" s="10" t="s">
        <v>3</v>
      </c>
      <c r="G85" s="10"/>
      <c r="H85" s="10"/>
      <c r="I85" s="10"/>
      <c r="J85" s="10"/>
      <c r="K85" s="10"/>
      <c r="L85" s="10"/>
      <c r="M85" s="18">
        <v>20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2">
        <v>0</v>
      </c>
      <c r="AG85" s="15"/>
      <c r="AH85" s="15"/>
      <c r="AI85" s="15"/>
      <c r="AJ85" s="15"/>
      <c r="AK85" s="15"/>
      <c r="AL85" s="15"/>
      <c r="AM85" s="15"/>
      <c r="AN85" s="15"/>
      <c r="AO85" s="16">
        <f t="shared" si="1"/>
        <v>0</v>
      </c>
    </row>
    <row r="86" spans="1:41">
      <c r="A86" s="17" t="s">
        <v>85</v>
      </c>
      <c r="B86" s="19" t="s">
        <v>31</v>
      </c>
      <c r="C86" s="19" t="s">
        <v>16</v>
      </c>
      <c r="D86" s="10" t="s">
        <v>108</v>
      </c>
      <c r="E86" s="10" t="s">
        <v>3</v>
      </c>
      <c r="F86" s="10" t="s">
        <v>3</v>
      </c>
      <c r="G86" s="10"/>
      <c r="H86" s="10"/>
      <c r="I86" s="10"/>
      <c r="J86" s="10"/>
      <c r="K86" s="10"/>
      <c r="L86" s="10"/>
      <c r="M86" s="18">
        <v>20389.400000000001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1517.5286000000001</v>
      </c>
      <c r="AF86" s="12">
        <v>1517.5286000000001</v>
      </c>
      <c r="AG86" s="15"/>
      <c r="AH86" s="15"/>
      <c r="AI86" s="15"/>
      <c r="AJ86" s="15"/>
      <c r="AK86" s="15"/>
      <c r="AL86" s="15"/>
      <c r="AM86" s="15"/>
      <c r="AN86" s="15"/>
      <c r="AO86" s="16">
        <f t="shared" si="1"/>
        <v>7.4427329887098201</v>
      </c>
    </row>
    <row r="87" spans="1:41" ht="38.25">
      <c r="A87" s="9" t="s">
        <v>106</v>
      </c>
      <c r="B87" s="20" t="s">
        <v>47</v>
      </c>
      <c r="C87" s="20" t="s">
        <v>2</v>
      </c>
      <c r="D87" s="21" t="s">
        <v>108</v>
      </c>
      <c r="E87" s="21" t="s">
        <v>3</v>
      </c>
      <c r="F87" s="21" t="s">
        <v>3</v>
      </c>
      <c r="G87" s="21"/>
      <c r="H87" s="21"/>
      <c r="I87" s="21"/>
      <c r="J87" s="21"/>
      <c r="K87" s="21"/>
      <c r="L87" s="21"/>
      <c r="M87" s="11">
        <v>1281.9000000000001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351.03368</v>
      </c>
      <c r="AF87" s="12">
        <v>351.03368</v>
      </c>
      <c r="AG87" s="22"/>
      <c r="AH87" s="22"/>
      <c r="AI87" s="22"/>
      <c r="AJ87" s="22"/>
      <c r="AK87" s="22"/>
      <c r="AL87" s="22"/>
      <c r="AM87" s="22"/>
      <c r="AN87" s="22"/>
      <c r="AO87" s="23">
        <f t="shared" si="1"/>
        <v>27.383858335283563</v>
      </c>
    </row>
    <row r="88" spans="1:41">
      <c r="A88" s="17" t="s">
        <v>53</v>
      </c>
      <c r="B88" s="19" t="s">
        <v>47</v>
      </c>
      <c r="C88" s="19" t="s">
        <v>4</v>
      </c>
      <c r="D88" s="10" t="s">
        <v>108</v>
      </c>
      <c r="E88" s="10" t="s">
        <v>3</v>
      </c>
      <c r="F88" s="10" t="s">
        <v>3</v>
      </c>
      <c r="G88" s="10"/>
      <c r="H88" s="10"/>
      <c r="I88" s="10"/>
      <c r="J88" s="10"/>
      <c r="K88" s="10"/>
      <c r="L88" s="10"/>
      <c r="M88" s="18">
        <v>1281.9000000000001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351.03368</v>
      </c>
      <c r="AF88" s="12">
        <v>351.03368</v>
      </c>
      <c r="AG88" s="15"/>
      <c r="AH88" s="15"/>
      <c r="AI88" s="15"/>
      <c r="AJ88" s="15"/>
      <c r="AK88" s="15"/>
      <c r="AL88" s="15"/>
      <c r="AM88" s="15"/>
      <c r="AN88" s="15"/>
      <c r="AO88" s="16">
        <f t="shared" si="1"/>
        <v>27.383858335283563</v>
      </c>
    </row>
    <row r="89" spans="1:41" ht="38.25">
      <c r="A89" s="17" t="s">
        <v>56</v>
      </c>
      <c r="B89" s="19" t="s">
        <v>47</v>
      </c>
      <c r="C89" s="19" t="s">
        <v>48</v>
      </c>
      <c r="D89" s="10" t="s">
        <v>108</v>
      </c>
      <c r="E89" s="10" t="s">
        <v>3</v>
      </c>
      <c r="F89" s="10" t="s">
        <v>3</v>
      </c>
      <c r="G89" s="10"/>
      <c r="H89" s="10"/>
      <c r="I89" s="10"/>
      <c r="J89" s="10"/>
      <c r="K89" s="10"/>
      <c r="L89" s="10"/>
      <c r="M89" s="18">
        <v>1281.9000000000001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351.03368</v>
      </c>
      <c r="AF89" s="12">
        <v>351.03368</v>
      </c>
      <c r="AG89" s="15"/>
      <c r="AH89" s="15"/>
      <c r="AI89" s="15"/>
      <c r="AJ89" s="15"/>
      <c r="AK89" s="15"/>
      <c r="AL89" s="15"/>
      <c r="AM89" s="15"/>
      <c r="AN89" s="15"/>
      <c r="AO89" s="16">
        <f t="shared" si="1"/>
        <v>27.383858335283563</v>
      </c>
    </row>
    <row r="90" spans="1:41">
      <c r="A90" s="9" t="s">
        <v>107</v>
      </c>
      <c r="B90" s="20" t="s">
        <v>49</v>
      </c>
      <c r="C90" s="20" t="s">
        <v>2</v>
      </c>
      <c r="D90" s="21" t="s">
        <v>108</v>
      </c>
      <c r="E90" s="21" t="s">
        <v>3</v>
      </c>
      <c r="F90" s="21" t="s">
        <v>3</v>
      </c>
      <c r="G90" s="21"/>
      <c r="H90" s="21"/>
      <c r="I90" s="21"/>
      <c r="J90" s="21"/>
      <c r="K90" s="21"/>
      <c r="L90" s="21"/>
      <c r="M90" s="11">
        <v>138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22.99</v>
      </c>
      <c r="AF90" s="12">
        <v>22.99</v>
      </c>
      <c r="AG90" s="22"/>
      <c r="AH90" s="22"/>
      <c r="AI90" s="22"/>
      <c r="AJ90" s="22"/>
      <c r="AK90" s="22"/>
      <c r="AL90" s="22"/>
      <c r="AM90" s="22"/>
      <c r="AN90" s="22"/>
      <c r="AO90" s="23">
        <f t="shared" si="1"/>
        <v>16.659420289855071</v>
      </c>
    </row>
    <row r="91" spans="1:41">
      <c r="A91" s="17" t="s">
        <v>53</v>
      </c>
      <c r="B91" s="19" t="s">
        <v>49</v>
      </c>
      <c r="C91" s="19" t="s">
        <v>4</v>
      </c>
      <c r="D91" s="10" t="s">
        <v>108</v>
      </c>
      <c r="E91" s="10" t="s">
        <v>3</v>
      </c>
      <c r="F91" s="10" t="s">
        <v>3</v>
      </c>
      <c r="G91" s="10"/>
      <c r="H91" s="10"/>
      <c r="I91" s="10"/>
      <c r="J91" s="10"/>
      <c r="K91" s="10"/>
      <c r="L91" s="10"/>
      <c r="M91" s="18">
        <v>138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22.99</v>
      </c>
      <c r="AF91" s="12">
        <v>22.99</v>
      </c>
      <c r="AG91" s="15"/>
      <c r="AH91" s="15"/>
      <c r="AI91" s="15"/>
      <c r="AJ91" s="15"/>
      <c r="AK91" s="15"/>
      <c r="AL91" s="15"/>
      <c r="AM91" s="15"/>
      <c r="AN91" s="15"/>
      <c r="AO91" s="16">
        <f t="shared" si="1"/>
        <v>16.659420289855071</v>
      </c>
    </row>
    <row r="92" spans="1:41" ht="38.25">
      <c r="A92" s="17" t="s">
        <v>102</v>
      </c>
      <c r="B92" s="19" t="s">
        <v>49</v>
      </c>
      <c r="C92" s="19" t="s">
        <v>50</v>
      </c>
      <c r="D92" s="10" t="s">
        <v>108</v>
      </c>
      <c r="E92" s="10" t="s">
        <v>3</v>
      </c>
      <c r="F92" s="10" t="s">
        <v>3</v>
      </c>
      <c r="G92" s="10"/>
      <c r="H92" s="10"/>
      <c r="I92" s="10"/>
      <c r="J92" s="10"/>
      <c r="K92" s="10"/>
      <c r="L92" s="10"/>
      <c r="M92" s="18">
        <v>138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22.99</v>
      </c>
      <c r="AF92" s="12">
        <v>22.99</v>
      </c>
      <c r="AG92" s="15"/>
      <c r="AH92" s="15"/>
      <c r="AI92" s="15"/>
      <c r="AJ92" s="15"/>
      <c r="AK92" s="15"/>
      <c r="AL92" s="15"/>
      <c r="AM92" s="15"/>
      <c r="AN92" s="15"/>
      <c r="AO92" s="16">
        <f t="shared" si="1"/>
        <v>16.659420289855071</v>
      </c>
    </row>
    <row r="93" spans="1:41">
      <c r="A93" s="25" t="s">
        <v>51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3">
        <f>M10+M26+M41+M47+M55+M87+M90</f>
        <v>1119202.1733899997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f>AE10+AE26+AE41+AE47+AE55+AE87+AE90</f>
        <v>206886.60222</v>
      </c>
      <c r="AF93" s="14">
        <v>206886.60222</v>
      </c>
      <c r="AG93" s="15"/>
      <c r="AH93" s="15"/>
      <c r="AI93" s="15"/>
      <c r="AJ93" s="15"/>
      <c r="AK93" s="15"/>
      <c r="AL93" s="15"/>
      <c r="AM93" s="15"/>
      <c r="AN93" s="15"/>
      <c r="AO93" s="23">
        <f t="shared" si="1"/>
        <v>18.48518588856491</v>
      </c>
    </row>
    <row r="94" spans="1:41">
      <c r="A94" s="27" t="s">
        <v>114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</row>
    <row r="95" spans="1:41">
      <c r="M95" s="24"/>
      <c r="AE95" s="24"/>
    </row>
  </sheetData>
  <autoFilter ref="A8:AO94"/>
  <mergeCells count="42">
    <mergeCell ref="A8:A9"/>
    <mergeCell ref="B8:B9"/>
    <mergeCell ref="C8:C9"/>
    <mergeCell ref="S8:S9"/>
    <mergeCell ref="T8:T9"/>
    <mergeCell ref="U8:U9"/>
    <mergeCell ref="V8:V9"/>
    <mergeCell ref="I8:I9"/>
    <mergeCell ref="J8:J9"/>
    <mergeCell ref="K8:K9"/>
    <mergeCell ref="B1:AO1"/>
    <mergeCell ref="B2:AO2"/>
    <mergeCell ref="B3:AO3"/>
    <mergeCell ref="F8:F9"/>
    <mergeCell ref="AM8:AM9"/>
    <mergeCell ref="AO8:AO9"/>
    <mergeCell ref="A5:AO5"/>
    <mergeCell ref="A6:AO6"/>
    <mergeCell ref="X8:X9"/>
    <mergeCell ref="D8:D9"/>
    <mergeCell ref="E8:E9"/>
    <mergeCell ref="L8:L9"/>
    <mergeCell ref="M8:M9"/>
    <mergeCell ref="G8:G9"/>
    <mergeCell ref="H8:H9"/>
    <mergeCell ref="AN8:AN9"/>
    <mergeCell ref="A93:L93"/>
    <mergeCell ref="A94:AO94"/>
    <mergeCell ref="AK8:AK9"/>
    <mergeCell ref="AG8:AG9"/>
    <mergeCell ref="AE8:AE9"/>
    <mergeCell ref="N8:N9"/>
    <mergeCell ref="AD8:AD9"/>
    <mergeCell ref="AI8:AI9"/>
    <mergeCell ref="AJ8:AJ9"/>
    <mergeCell ref="Y8:Y9"/>
    <mergeCell ref="Z8:Z9"/>
    <mergeCell ref="AB8:AB9"/>
    <mergeCell ref="O8:O9"/>
    <mergeCell ref="P8:P9"/>
    <mergeCell ref="Q8:Q9"/>
    <mergeCell ref="R8:R9"/>
  </mergeCells>
  <phoneticPr fontId="0" type="noConversion"/>
  <pageMargins left="0.51181102362204722" right="0.39370078740157483" top="0.33" bottom="0.17" header="0.17" footer="0"/>
  <pageSetup paperSize="9" scale="92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B807CF-82A2-4AFB-A7B8-0AD0D51842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2023-04-27T07:36:02Z</cp:lastPrinted>
  <dcterms:created xsi:type="dcterms:W3CDTF">2022-04-13T07:53:50Z</dcterms:created>
  <dcterms:modified xsi:type="dcterms:W3CDTF">2023-04-27T07:36:21Z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