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120" windowWidth="15480" windowHeight="80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3" i="1"/>
  <c r="L23"/>
  <c r="K17"/>
  <c r="J17"/>
  <c r="K16"/>
  <c r="J16"/>
  <c r="K19"/>
  <c r="J19"/>
  <c r="K23"/>
  <c r="J23"/>
  <c r="L25"/>
  <c r="E16"/>
  <c r="F16"/>
  <c r="G16"/>
  <c r="H16"/>
  <c r="L16"/>
  <c r="I16"/>
  <c r="E17"/>
  <c r="E15"/>
  <c r="F17"/>
  <c r="F15"/>
  <c r="G17"/>
  <c r="G15"/>
  <c r="H17"/>
  <c r="I17"/>
  <c r="I15"/>
  <c r="L18"/>
  <c r="E19"/>
  <c r="F19"/>
  <c r="G19"/>
  <c r="H19"/>
  <c r="I19"/>
  <c r="L22"/>
  <c r="E23"/>
  <c r="F23"/>
  <c r="H23"/>
  <c r="I23"/>
  <c r="L24"/>
  <c r="L26"/>
  <c r="K15"/>
  <c r="J15"/>
  <c r="H15"/>
  <c r="L19"/>
  <c r="L15"/>
</calcChain>
</file>

<file path=xl/sharedStrings.xml><?xml version="1.0" encoding="utf-8"?>
<sst xmlns="http://schemas.openxmlformats.org/spreadsheetml/2006/main" count="36" uniqueCount="27">
  <si>
    <t>Приложение № 4</t>
  </si>
  <si>
    <t>УТВЕРЖДЕНА</t>
  </si>
  <si>
    <t>постановлением администрации</t>
  </si>
  <si>
    <t xml:space="preserve">города Вятские Поляны  </t>
  </si>
  <si>
    <t xml:space="preserve">от  01.11.2013     № 1696      </t>
  </si>
  <si>
    <t xml:space="preserve">(в редакции постановления         </t>
  </si>
  <si>
    <t>Прогнозная (справочная) оценка ресурсного обеспечения реализации муниципальной программы</t>
  </si>
  <si>
    <r>
      <t xml:space="preserve"> </t>
    </r>
    <r>
      <rPr>
        <b/>
        <i/>
        <sz val="12"/>
        <rFont val="Times New Roman"/>
        <family val="1"/>
        <charset val="204"/>
      </rPr>
      <t>за счет всех источников финансирования</t>
    </r>
  </si>
  <si>
    <t>N п/п</t>
  </si>
  <si>
    <t>Статус</t>
  </si>
  <si>
    <t>Наименование муниципальной программы, подпрограммы,  ведомственной целевой программы, отдельного мероприятия</t>
  </si>
  <si>
    <t>Источники финансирования</t>
  </si>
  <si>
    <t xml:space="preserve">Оценка расходов (тыс. рублей)
</t>
  </si>
  <si>
    <t>Итого</t>
  </si>
  <si>
    <t>1</t>
  </si>
  <si>
    <t>Муниципальная программа</t>
  </si>
  <si>
    <t>«Развитие транспортной системы»</t>
  </si>
  <si>
    <t>всего</t>
  </si>
  <si>
    <t>областной бюджет</t>
  </si>
  <si>
    <t>городской бюджет</t>
  </si>
  <si>
    <t>внебюджетные источники</t>
  </si>
  <si>
    <t>2</t>
  </si>
  <si>
    <t>Подпрограмма</t>
  </si>
  <si>
    <t>«Совершенствование, реконструкция, ремонт и содержание автомобильных дорог в городе Вятские Поляны»</t>
  </si>
  <si>
    <t>3</t>
  </si>
  <si>
    <r>
      <t>«</t>
    </r>
    <r>
      <rPr>
        <sz val="12"/>
        <rFont val="Times New Roman"/>
        <family val="1"/>
        <charset val="204"/>
      </rPr>
      <t>Повышение безопасности  дорожного движения  на территории муниципального образования  городского округа город  Вятские Поляны Кировской области»</t>
    </r>
  </si>
  <si>
    <t xml:space="preserve">от  14.06.2017   №  969  )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</si>
</sst>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0"/>
      <name val="Arial"/>
      <family val="2"/>
      <charset val="204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/>
    </xf>
    <xf numFmtId="0" fontId="2" fillId="0" borderId="0" xfId="0" applyFont="1" applyBorder="1" applyProtection="1">
      <protection locked="0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justify"/>
    </xf>
    <xf numFmtId="164" fontId="2" fillId="0" borderId="2" xfId="0" applyNumberFormat="1" applyFont="1" applyBorder="1" applyAlignment="1">
      <alignment horizontal="justify"/>
    </xf>
    <xf numFmtId="2" fontId="2" fillId="0" borderId="2" xfId="0" applyNumberFormat="1" applyFont="1" applyBorder="1" applyAlignment="1">
      <alignment horizontal="justify"/>
    </xf>
    <xf numFmtId="0" fontId="0" fillId="0" borderId="0" xfId="0" applyBorder="1" applyAlignment="1">
      <alignment horizontal="center" vertical="center"/>
    </xf>
    <xf numFmtId="165" fontId="2" fillId="0" borderId="2" xfId="0" applyNumberFormat="1" applyFont="1" applyBorder="1" applyAlignment="1">
      <alignment horizontal="justify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0" fillId="0" borderId="1" xfId="0" applyNumberFormat="1" applyBorder="1" applyAlignment="1">
      <alignment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justify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tabSelected="1" topLeftCell="C1" workbookViewId="0">
      <selection activeCell="N14" sqref="N14"/>
    </sheetView>
  </sheetViews>
  <sheetFormatPr defaultColWidth="11.5703125" defaultRowHeight="12.75"/>
  <cols>
    <col min="1" max="1" width="5.28515625" customWidth="1"/>
    <col min="2" max="2" width="13.85546875" customWidth="1"/>
    <col min="3" max="3" width="18" customWidth="1"/>
    <col min="4" max="4" width="12.28515625" customWidth="1"/>
    <col min="5" max="5" width="9.7109375" customWidth="1"/>
    <col min="6" max="6" width="10.7109375" customWidth="1"/>
    <col min="7" max="7" width="12.5703125" customWidth="1"/>
    <col min="8" max="8" width="11.7109375" customWidth="1"/>
    <col min="9" max="9" width="10.140625" customWidth="1"/>
    <col min="10" max="10" width="10.28515625" customWidth="1"/>
    <col min="11" max="11" width="9.28515625" customWidth="1"/>
    <col min="12" max="12" width="11.42578125" customWidth="1"/>
    <col min="13" max="13" width="6" customWidth="1"/>
  </cols>
  <sheetData>
    <row r="1" spans="1:13" ht="15.75">
      <c r="H1" s="24" t="s">
        <v>0</v>
      </c>
      <c r="I1" s="24"/>
      <c r="J1" s="1"/>
      <c r="K1" s="1"/>
      <c r="L1" s="1"/>
    </row>
    <row r="2" spans="1:13" ht="15.75">
      <c r="H2" s="1"/>
      <c r="I2" s="2"/>
      <c r="J2" s="2"/>
      <c r="K2" s="2"/>
      <c r="L2" s="1"/>
    </row>
    <row r="3" spans="1:13" ht="15.75">
      <c r="H3" s="24" t="s">
        <v>1</v>
      </c>
      <c r="I3" s="24"/>
      <c r="J3" s="24"/>
      <c r="K3" s="24"/>
      <c r="L3" s="24"/>
    </row>
    <row r="4" spans="1:13" ht="15">
      <c r="H4" s="25" t="s">
        <v>2</v>
      </c>
      <c r="I4" s="25"/>
      <c r="J4" s="25"/>
      <c r="K4" s="25"/>
      <c r="L4" s="25"/>
    </row>
    <row r="5" spans="1:13" ht="15">
      <c r="H5" s="25" t="s">
        <v>3</v>
      </c>
      <c r="I5" s="25"/>
      <c r="J5" s="25"/>
      <c r="K5" s="25"/>
      <c r="L5" s="25"/>
    </row>
    <row r="6" spans="1:13" ht="15.75">
      <c r="H6" s="26" t="s">
        <v>4</v>
      </c>
      <c r="I6" s="26"/>
      <c r="J6" s="26"/>
      <c r="K6" s="26"/>
      <c r="L6" s="26"/>
    </row>
    <row r="7" spans="1:13" ht="15.75">
      <c r="H7" s="24" t="s">
        <v>5</v>
      </c>
      <c r="I7" s="24"/>
      <c r="J7" s="24"/>
      <c r="K7" s="24"/>
      <c r="L7" s="24"/>
    </row>
    <row r="8" spans="1:13" ht="15.75">
      <c r="H8" s="24" t="s">
        <v>26</v>
      </c>
      <c r="I8" s="24"/>
      <c r="J8" s="24"/>
      <c r="K8" s="24"/>
      <c r="L8" s="24"/>
    </row>
    <row r="9" spans="1:13">
      <c r="A9" s="27"/>
      <c r="B9" s="27"/>
      <c r="C9" s="27"/>
      <c r="D9" s="27"/>
      <c r="E9" s="27"/>
      <c r="F9" s="27"/>
      <c r="G9" s="27"/>
      <c r="H9" s="27"/>
      <c r="I9" s="27"/>
      <c r="J9" s="17"/>
      <c r="K9" s="17"/>
    </row>
    <row r="10" spans="1:13" ht="15.75">
      <c r="B10" s="28" t="s">
        <v>6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3" ht="15.75">
      <c r="C11" s="29" t="s">
        <v>7</v>
      </c>
      <c r="D11" s="29"/>
      <c r="E11" s="29"/>
      <c r="F11" s="29"/>
      <c r="G11" s="29"/>
      <c r="H11" s="29"/>
    </row>
    <row r="13" spans="1:13" ht="51.4" customHeight="1">
      <c r="A13" s="30" t="s">
        <v>8</v>
      </c>
      <c r="B13" s="31" t="s">
        <v>9</v>
      </c>
      <c r="C13" s="31" t="s">
        <v>10</v>
      </c>
      <c r="D13" s="32" t="s">
        <v>11</v>
      </c>
      <c r="E13" s="32" t="s">
        <v>12</v>
      </c>
      <c r="F13" s="32"/>
      <c r="G13" s="32"/>
      <c r="H13" s="32"/>
      <c r="I13" s="32"/>
      <c r="J13" s="32"/>
      <c r="K13" s="32"/>
      <c r="L13" s="32"/>
      <c r="M13" s="3"/>
    </row>
    <row r="14" spans="1:13" ht="111" customHeight="1">
      <c r="A14" s="30"/>
      <c r="B14" s="31"/>
      <c r="C14" s="31"/>
      <c r="D14" s="32"/>
      <c r="E14" s="4">
        <v>2014</v>
      </c>
      <c r="F14" s="4">
        <v>2015</v>
      </c>
      <c r="G14" s="4">
        <v>2016</v>
      </c>
      <c r="H14" s="4">
        <v>2017</v>
      </c>
      <c r="I14" s="4">
        <v>2018</v>
      </c>
      <c r="J14" s="4">
        <v>2019</v>
      </c>
      <c r="K14" s="4">
        <v>2020</v>
      </c>
      <c r="L14" s="4" t="s">
        <v>13</v>
      </c>
      <c r="M14" s="5"/>
    </row>
    <row r="15" spans="1:13" ht="24.75" customHeight="1">
      <c r="A15" s="33" t="s">
        <v>14</v>
      </c>
      <c r="B15" s="32" t="s">
        <v>15</v>
      </c>
      <c r="C15" s="32" t="s">
        <v>16</v>
      </c>
      <c r="D15" s="6" t="s">
        <v>17</v>
      </c>
      <c r="E15" s="7">
        <f t="shared" ref="E15:K15" si="0">E16+E17</f>
        <v>33652.699999999997</v>
      </c>
      <c r="F15" s="7">
        <f t="shared" si="0"/>
        <v>38902.330999999998</v>
      </c>
      <c r="G15" s="22">
        <f>G16+G17+G18</f>
        <v>39962.300000000003</v>
      </c>
      <c r="H15" s="7">
        <f t="shared" si="0"/>
        <v>35122.421999999999</v>
      </c>
      <c r="I15" s="7">
        <f t="shared" si="0"/>
        <v>23171.9</v>
      </c>
      <c r="J15" s="7">
        <f t="shared" si="0"/>
        <v>24417.5</v>
      </c>
      <c r="K15" s="7">
        <f t="shared" si="0"/>
        <v>23766.2</v>
      </c>
      <c r="L15" s="23">
        <f>E15+F15+G15+H15+I15+J15+K15</f>
        <v>218995.353</v>
      </c>
      <c r="M15" s="8"/>
    </row>
    <row r="16" spans="1:13" ht="29.1" customHeight="1">
      <c r="A16" s="33"/>
      <c r="B16" s="33"/>
      <c r="C16" s="33"/>
      <c r="D16" s="6" t="s">
        <v>18</v>
      </c>
      <c r="E16" s="6">
        <f t="shared" ref="E16:K17" si="1">E20+E24</f>
        <v>7292</v>
      </c>
      <c r="F16" s="6">
        <f t="shared" si="1"/>
        <v>9896</v>
      </c>
      <c r="G16" s="6">
        <f t="shared" si="1"/>
        <v>21787.8</v>
      </c>
      <c r="H16" s="6">
        <f t="shared" si="1"/>
        <v>14863.222</v>
      </c>
      <c r="I16" s="7">
        <f t="shared" si="1"/>
        <v>1788</v>
      </c>
      <c r="J16" s="7">
        <f t="shared" si="1"/>
        <v>1788</v>
      </c>
      <c r="K16" s="7">
        <f t="shared" si="1"/>
        <v>1788</v>
      </c>
      <c r="L16" s="23">
        <f>E16+F16+G16+H16+I16+J16+K16</f>
        <v>59203.022000000004</v>
      </c>
      <c r="M16" s="9"/>
    </row>
    <row r="17" spans="1:13" ht="30.6" customHeight="1">
      <c r="A17" s="33"/>
      <c r="B17" s="32"/>
      <c r="C17" s="32"/>
      <c r="D17" s="6" t="s">
        <v>19</v>
      </c>
      <c r="E17" s="10">
        <f t="shared" si="1"/>
        <v>26360.7</v>
      </c>
      <c r="F17" s="10">
        <f t="shared" si="1"/>
        <v>29006.330999999998</v>
      </c>
      <c r="G17" s="11">
        <f t="shared" si="1"/>
        <v>18173.2</v>
      </c>
      <c r="H17" s="10">
        <f t="shared" si="1"/>
        <v>20259.199999999997</v>
      </c>
      <c r="I17" s="12">
        <f t="shared" si="1"/>
        <v>21383.9</v>
      </c>
      <c r="J17" s="12">
        <f t="shared" si="1"/>
        <v>22629.5</v>
      </c>
      <c r="K17" s="12">
        <f t="shared" si="1"/>
        <v>21978.2</v>
      </c>
      <c r="L17" s="23">
        <v>159791.02900000001</v>
      </c>
      <c r="M17" s="9"/>
    </row>
    <row r="18" spans="1:13" ht="30.6" customHeight="1">
      <c r="A18" s="33"/>
      <c r="B18" s="33"/>
      <c r="C18" s="33"/>
      <c r="D18" s="6" t="s">
        <v>20</v>
      </c>
      <c r="E18" s="6"/>
      <c r="F18" s="6"/>
      <c r="G18" s="6">
        <v>1.3</v>
      </c>
      <c r="H18" s="6"/>
      <c r="I18" s="6"/>
      <c r="J18" s="6"/>
      <c r="K18" s="6"/>
      <c r="L18" s="13">
        <f>E18+F18+G18+H18+I18</f>
        <v>1.3</v>
      </c>
      <c r="M18" s="9"/>
    </row>
    <row r="19" spans="1:13" ht="15.95" customHeight="1">
      <c r="A19" s="33" t="s">
        <v>21</v>
      </c>
      <c r="B19" s="32" t="s">
        <v>22</v>
      </c>
      <c r="C19" s="32" t="s">
        <v>23</v>
      </c>
      <c r="D19" s="6" t="s">
        <v>17</v>
      </c>
      <c r="E19" s="7">
        <f t="shared" ref="E19:K19" si="2">E20+E21</f>
        <v>33253.199999999997</v>
      </c>
      <c r="F19" s="22">
        <f t="shared" si="2"/>
        <v>38168.531000000003</v>
      </c>
      <c r="G19" s="6">
        <f t="shared" si="2"/>
        <v>39397.599999999999</v>
      </c>
      <c r="H19" s="22">
        <f t="shared" si="2"/>
        <v>34399.822</v>
      </c>
      <c r="I19" s="7">
        <f t="shared" si="2"/>
        <v>22741.9</v>
      </c>
      <c r="J19" s="7">
        <f t="shared" si="2"/>
        <v>24387.5</v>
      </c>
      <c r="K19" s="7">
        <f t="shared" si="2"/>
        <v>23316.2</v>
      </c>
      <c r="L19" s="23">
        <f>L21+L20</f>
        <v>215664.72899999999</v>
      </c>
    </row>
    <row r="20" spans="1:13" ht="31.5">
      <c r="A20" s="33"/>
      <c r="B20" s="33"/>
      <c r="C20" s="33"/>
      <c r="D20" s="6" t="s">
        <v>18</v>
      </c>
      <c r="E20" s="6">
        <v>7292</v>
      </c>
      <c r="F20" s="14">
        <v>9896</v>
      </c>
      <c r="G20" s="14">
        <v>21787.8</v>
      </c>
      <c r="H20" s="14">
        <v>14863.222</v>
      </c>
      <c r="I20" s="15">
        <v>1788</v>
      </c>
      <c r="J20" s="15">
        <v>1788</v>
      </c>
      <c r="K20" s="15">
        <v>1788</v>
      </c>
      <c r="L20" s="23">
        <v>59203</v>
      </c>
    </row>
    <row r="21" spans="1:13" ht="31.5">
      <c r="A21" s="33"/>
      <c r="B21" s="32"/>
      <c r="C21" s="32"/>
      <c r="D21" s="6" t="s">
        <v>19</v>
      </c>
      <c r="E21" s="10">
        <v>25961.200000000001</v>
      </c>
      <c r="F21" s="18">
        <v>28272.530999999999</v>
      </c>
      <c r="G21" s="16">
        <v>17609.8</v>
      </c>
      <c r="H21" s="18">
        <v>19536.599999999999</v>
      </c>
      <c r="I21" s="16">
        <v>20953.900000000001</v>
      </c>
      <c r="J21" s="16">
        <v>22599.5</v>
      </c>
      <c r="K21" s="16">
        <v>21528.2</v>
      </c>
      <c r="L21" s="23">
        <v>156461.72899999999</v>
      </c>
    </row>
    <row r="22" spans="1:13" ht="57.75" customHeight="1">
      <c r="A22" s="33"/>
      <c r="B22" s="33"/>
      <c r="C22" s="33"/>
      <c r="D22" s="6" t="s">
        <v>20</v>
      </c>
      <c r="E22" s="6"/>
      <c r="F22" s="6"/>
      <c r="G22" s="6"/>
      <c r="H22" s="6"/>
      <c r="I22" s="6"/>
      <c r="J22" s="6"/>
      <c r="K22" s="6"/>
      <c r="L22" s="13">
        <f>E22+F22+G22+H22+I22</f>
        <v>0</v>
      </c>
    </row>
    <row r="23" spans="1:13" ht="25.5" customHeight="1">
      <c r="A23" s="33" t="s">
        <v>24</v>
      </c>
      <c r="B23" s="32" t="s">
        <v>22</v>
      </c>
      <c r="C23" s="34" t="s">
        <v>25</v>
      </c>
      <c r="D23" s="6" t="s">
        <v>17</v>
      </c>
      <c r="E23" s="7">
        <f t="shared" ref="E23:K23" si="3">E24+E25</f>
        <v>399.5</v>
      </c>
      <c r="F23" s="6">
        <f t="shared" si="3"/>
        <v>733.8</v>
      </c>
      <c r="G23" s="6">
        <f>G24+G25+G26</f>
        <v>564.69999999999993</v>
      </c>
      <c r="H23" s="6">
        <f t="shared" si="3"/>
        <v>722.6</v>
      </c>
      <c r="I23" s="6">
        <f t="shared" si="3"/>
        <v>430</v>
      </c>
      <c r="J23" s="6">
        <f t="shared" si="3"/>
        <v>30</v>
      </c>
      <c r="K23" s="6">
        <f t="shared" si="3"/>
        <v>450</v>
      </c>
      <c r="L23" s="23">
        <f>E23+F23+G23+H23+I23+J23+K23</f>
        <v>3330.6</v>
      </c>
    </row>
    <row r="24" spans="1:13" ht="29.85" customHeight="1">
      <c r="A24" s="33"/>
      <c r="B24" s="33"/>
      <c r="C24" s="33"/>
      <c r="D24" s="6" t="s">
        <v>18</v>
      </c>
      <c r="E24" s="6"/>
      <c r="F24" s="14"/>
      <c r="G24" s="14"/>
      <c r="H24" s="14"/>
      <c r="I24" s="14"/>
      <c r="J24" s="14"/>
      <c r="K24" s="14"/>
      <c r="L24" s="13">
        <f>E24+F24+G24+H24+I24</f>
        <v>0</v>
      </c>
    </row>
    <row r="25" spans="1:13" ht="32.25" thickBot="1">
      <c r="A25" s="33"/>
      <c r="B25" s="32"/>
      <c r="C25" s="34"/>
      <c r="D25" s="6" t="s">
        <v>19</v>
      </c>
      <c r="E25" s="19">
        <v>399.5</v>
      </c>
      <c r="F25" s="19">
        <v>733.8</v>
      </c>
      <c r="G25" s="19">
        <v>563.4</v>
      </c>
      <c r="H25" s="19">
        <v>722.6</v>
      </c>
      <c r="I25" s="20">
        <v>430</v>
      </c>
      <c r="J25" s="21">
        <v>30</v>
      </c>
      <c r="K25" s="21">
        <v>450</v>
      </c>
      <c r="L25" s="23">
        <f>E25+F25+G25+H25+I25+J25+K25</f>
        <v>3329.2999999999997</v>
      </c>
    </row>
    <row r="26" spans="1:13" ht="53.25" customHeight="1">
      <c r="A26" s="33"/>
      <c r="B26" s="33"/>
      <c r="C26" s="33"/>
      <c r="D26" s="6" t="s">
        <v>20</v>
      </c>
      <c r="E26" s="6"/>
      <c r="F26" s="6"/>
      <c r="G26" s="6">
        <v>1.3</v>
      </c>
      <c r="H26" s="6"/>
      <c r="I26" s="6"/>
      <c r="J26" s="6"/>
      <c r="K26" s="6"/>
      <c r="L26" s="13">
        <f>E26+F26+G26+H26+I26</f>
        <v>1.3</v>
      </c>
    </row>
  </sheetData>
  <sheetProtection selectLockedCells="1" selectUnlockedCells="1"/>
  <mergeCells count="24">
    <mergeCell ref="A23:A26"/>
    <mergeCell ref="B23:B26"/>
    <mergeCell ref="C23:C26"/>
    <mergeCell ref="A15:A18"/>
    <mergeCell ref="B15:B18"/>
    <mergeCell ref="C15:C18"/>
    <mergeCell ref="A19:A22"/>
    <mergeCell ref="B19:B22"/>
    <mergeCell ref="C19:C22"/>
    <mergeCell ref="H8:L8"/>
    <mergeCell ref="A9:I9"/>
    <mergeCell ref="B10:L10"/>
    <mergeCell ref="C11:H11"/>
    <mergeCell ref="A13:A14"/>
    <mergeCell ref="B13:B14"/>
    <mergeCell ref="C13:C14"/>
    <mergeCell ref="D13:D14"/>
    <mergeCell ref="E13:L13"/>
    <mergeCell ref="H1:I1"/>
    <mergeCell ref="H3:L3"/>
    <mergeCell ref="H4:L4"/>
    <mergeCell ref="H5:L5"/>
    <mergeCell ref="H6:L6"/>
    <mergeCell ref="H7:L7"/>
  </mergeCells>
  <pageMargins left="0.78749999999999998" right="0.39374999999999999" top="0.78749999999999998" bottom="0.78749999999999998" header="0.51180555555555551" footer="0.51180555555555551"/>
  <pageSetup paperSize="9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User2306</cp:lastModifiedBy>
  <cp:lastPrinted>2017-06-14T17:46:42Z</cp:lastPrinted>
  <dcterms:created xsi:type="dcterms:W3CDTF">2017-06-26T10:18:04Z</dcterms:created>
  <dcterms:modified xsi:type="dcterms:W3CDTF">2017-06-26T10:18:04Z</dcterms:modified>
</cp:coreProperties>
</file>